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ценка" sheetId="1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C6" i="1"/>
  <c r="AL8"/>
  <c r="AL9"/>
  <c r="AL10"/>
  <c r="AL11"/>
  <c r="AL12"/>
  <c r="AL13"/>
  <c r="AL6"/>
  <c r="P9"/>
  <c r="P10"/>
  <c r="P11"/>
  <c r="P12"/>
  <c r="P13"/>
  <c r="P8"/>
  <c r="D9"/>
  <c r="D10"/>
  <c r="D11"/>
  <c r="D12"/>
  <c r="D13"/>
  <c r="D8"/>
  <c r="Z6"/>
  <c r="P6"/>
  <c r="D6"/>
  <c r="AM9"/>
  <c r="AM10"/>
  <c r="AM11"/>
  <c r="AM12"/>
  <c r="AM13"/>
  <c r="AM8"/>
  <c r="AM6"/>
  <c r="E9"/>
  <c r="E10"/>
  <c r="E11"/>
  <c r="E12"/>
  <c r="E13"/>
  <c r="E8"/>
  <c r="E6"/>
  <c r="Q9"/>
  <c r="Q10"/>
  <c r="Q11"/>
  <c r="Q12"/>
  <c r="Q13"/>
  <c r="Q8"/>
  <c r="Q6"/>
  <c r="AA12"/>
  <c r="AA11"/>
  <c r="AA13"/>
  <c r="AA10"/>
  <c r="AA9"/>
  <c r="AA6"/>
  <c r="AA8"/>
  <c r="B8" l="1"/>
  <c r="C12"/>
  <c r="C9"/>
  <c r="C11"/>
  <c r="C13"/>
  <c r="C10"/>
  <c r="C8"/>
  <c r="B9"/>
  <c r="B12"/>
  <c r="B6"/>
  <c r="B11"/>
  <c r="B10"/>
  <c r="B13"/>
</calcChain>
</file>

<file path=xl/sharedStrings.xml><?xml version="1.0" encoding="utf-8"?>
<sst xmlns="http://schemas.openxmlformats.org/spreadsheetml/2006/main" count="119" uniqueCount="40">
  <si>
    <t>Наименование ГРБС</t>
  </si>
  <si>
    <t xml:space="preserve"> </t>
  </si>
  <si>
    <t>Факт. значение</t>
  </si>
  <si>
    <t>max. возможная оценка</t>
  </si>
  <si>
    <t>Группа I.</t>
  </si>
  <si>
    <t>Группа II.</t>
  </si>
  <si>
    <t>Администрация Колпашевского района</t>
  </si>
  <si>
    <t>Управление Образования</t>
  </si>
  <si>
    <t>УФЭП</t>
  </si>
  <si>
    <r>
      <t>Своевременность представления планового реестра расходных обязательств</t>
    </r>
    <r>
      <rPr>
        <b/>
        <sz val="10"/>
        <color theme="1"/>
        <rFont val="Times New Roman"/>
        <family val="1"/>
        <charset val="204"/>
      </rPr>
      <t xml:space="preserve"> А 1.2.</t>
    </r>
  </si>
  <si>
    <r>
      <t xml:space="preserve">Полнота и правильность заполнения ГРБС в реестре расходных обзательств информации о нормативных правовых актах, являющихся основанием для возникновения расходных обязательств, в процентах </t>
    </r>
    <r>
      <rPr>
        <b/>
        <sz val="10"/>
        <color theme="1"/>
        <rFont val="Times New Roman"/>
        <family val="1"/>
        <charset val="204"/>
      </rPr>
      <t>А 1.3.</t>
    </r>
  </si>
  <si>
    <r>
      <t>Размещение на официальном сайте ГРБС и (или) МО "Колпашевский район" ведомственных целевых программ, разрабатываемых и реализуемых ГРБС, а также отчетов об их реализации</t>
    </r>
    <r>
      <rPr>
        <b/>
        <sz val="10"/>
        <color theme="1"/>
        <rFont val="Times New Roman"/>
        <family val="1"/>
        <charset val="204"/>
      </rPr>
      <t xml:space="preserve"> А 1.4.</t>
    </r>
  </si>
  <si>
    <r>
      <t xml:space="preserve">Отсутствие просроченной кредиторской задолженности         </t>
    </r>
    <r>
      <rPr>
        <b/>
        <sz val="10"/>
        <color theme="1"/>
        <rFont val="Times New Roman"/>
        <family val="1"/>
        <charset val="204"/>
      </rPr>
      <t>А 2.2.</t>
    </r>
  </si>
  <si>
    <r>
      <t xml:space="preserve">Соблюдение установленных сроков представления ГРБС годовой бухгалтерской отчетности </t>
    </r>
    <r>
      <rPr>
        <b/>
        <sz val="10"/>
        <color theme="1"/>
        <rFont val="Times New Roman"/>
        <family val="1"/>
        <charset val="204"/>
      </rPr>
      <t>А 2.3.</t>
    </r>
  </si>
  <si>
    <r>
      <t xml:space="preserve">Оценка своевременности утверждения муниципального задания </t>
    </r>
    <r>
      <rPr>
        <b/>
        <sz val="10"/>
        <color theme="1"/>
        <rFont val="Times New Roman"/>
        <family val="1"/>
        <charset val="204"/>
      </rPr>
      <t>А 3.2.</t>
    </r>
  </si>
  <si>
    <r>
      <t xml:space="preserve">Наличие результатов контроля за исполнением муниципальных заданий </t>
    </r>
    <r>
      <rPr>
        <b/>
        <sz val="10"/>
        <color theme="1"/>
        <rFont val="Times New Roman"/>
        <family val="1"/>
        <charset val="204"/>
      </rPr>
      <t>А 3.3.</t>
    </r>
  </si>
  <si>
    <r>
      <t xml:space="preserve">Наличие утвержденного Порядка определения нормативных затрат на оказание муниципальных услуг и нормативных затрат на содержание имущества муниципальных учреждений </t>
    </r>
    <r>
      <rPr>
        <b/>
        <sz val="10"/>
        <color theme="1"/>
        <rFont val="Times New Roman"/>
        <family val="1"/>
        <charset val="204"/>
      </rPr>
      <t>А 3.4.</t>
    </r>
  </si>
  <si>
    <r>
      <t xml:space="preserve">Осуществление мероприятий внутреннего контроля </t>
    </r>
    <r>
      <rPr>
        <b/>
        <sz val="10"/>
        <color theme="1"/>
        <rFont val="Times New Roman"/>
        <family val="1"/>
        <charset val="204"/>
      </rPr>
      <t>А 4.1.</t>
    </r>
  </si>
  <si>
    <r>
      <t xml:space="preserve">Нарушения, выявленные в ходе проведения контрольных мероприятий органами финансового контроля в отчетном финансовом году      </t>
    </r>
    <r>
      <rPr>
        <b/>
        <sz val="10"/>
        <color theme="1"/>
        <rFont val="Times New Roman"/>
        <family val="1"/>
        <charset val="204"/>
      </rPr>
      <t>А 4.2.</t>
    </r>
  </si>
  <si>
    <r>
      <t xml:space="preserve">Наличие фактов недостач и хищений денежных средств и материальных ценностей в отчетном финансовом году          </t>
    </r>
    <r>
      <rPr>
        <b/>
        <sz val="10"/>
        <color theme="1"/>
        <rFont val="Times New Roman"/>
        <family val="1"/>
        <charset val="204"/>
      </rPr>
      <t>А 4.3.</t>
    </r>
  </si>
  <si>
    <t>не оценивается</t>
  </si>
  <si>
    <t>Сумма по А2.</t>
  </si>
  <si>
    <t>Сумма по А3.</t>
  </si>
  <si>
    <t>Сумма по А4.</t>
  </si>
  <si>
    <t xml:space="preserve">  </t>
  </si>
  <si>
    <r>
      <t>Доля неиспользованных на конец отчетного финансовго года бюджетных ассигнований в части средств местного бюджета, в процентах</t>
    </r>
    <r>
      <rPr>
        <b/>
        <sz val="10"/>
        <color theme="1"/>
        <rFont val="Times New Roman"/>
        <family val="1"/>
        <charset val="204"/>
      </rPr>
      <t xml:space="preserve"> А 2.1.</t>
    </r>
  </si>
  <si>
    <r>
      <t xml:space="preserve">Доля расходов на предоставление муниципальных услуг, оказываемых в соответствии с муниципальным заданием, для которых правовым актом ГРБС утверждены требования к качеству </t>
    </r>
    <r>
      <rPr>
        <b/>
        <sz val="10"/>
        <color theme="1"/>
        <rFont val="Times New Roman"/>
        <family val="1"/>
        <charset val="204"/>
      </rPr>
      <t>А 3.5.</t>
    </r>
  </si>
  <si>
    <t>Сумма по А1.</t>
  </si>
  <si>
    <t>Итоговый балл</t>
  </si>
  <si>
    <t>Управление образование: применяется коэффициент сложности 1,15</t>
  </si>
  <si>
    <t>Счетная палата</t>
  </si>
  <si>
    <t>МКУ "Агентство"</t>
  </si>
  <si>
    <t>МКУ "Архив"</t>
  </si>
  <si>
    <t>Дума района</t>
  </si>
  <si>
    <r>
      <t xml:space="preserve">"Равномерность расходов" Доля кассовых расходов (без учета межбюджетных трансфертов из областного бюджета), произведенных ГРБС и подведомственными ему муниципальными учреждениями в 4 квартале отчетного года </t>
    </r>
    <r>
      <rPr>
        <b/>
        <sz val="10"/>
        <color theme="1"/>
        <rFont val="Times New Roman"/>
        <family val="1"/>
        <charset val="204"/>
      </rPr>
      <t>А2.4.</t>
    </r>
  </si>
  <si>
    <r>
      <t xml:space="preserve">Наличие ведомственного плана повышения эффективности бюджеьтных расходов, включающих мероприятия по повышению качества финансового менеджмента и оптимизации бюджетных расходов </t>
    </r>
    <r>
      <rPr>
        <b/>
        <sz val="10"/>
        <color theme="1"/>
        <rFont val="Times New Roman"/>
        <family val="1"/>
        <charset val="204"/>
      </rPr>
      <t>А 4.4.</t>
    </r>
  </si>
  <si>
    <t>Показатели оценки качества финансового менеджмента главных распорядителей средств бюджета МО "Колпашевский район" за 2014 год</t>
  </si>
  <si>
    <r>
      <t xml:space="preserve">Доля бюджетных ассигнований ГРБС, формируемых в рамках программ, в общем объеме расходов ГРБС (без учета межбюджетных трансфертов из областного бюджета и расходов, относящихся к не программной деятельности в соответствии с порядком разработки, утверждения, реализации и мониторинга реализации ВЦП, в процентах)              </t>
    </r>
    <r>
      <rPr>
        <b/>
        <sz val="10"/>
        <color theme="1"/>
        <rFont val="Times New Roman"/>
        <family val="1"/>
        <charset val="204"/>
      </rPr>
      <t>А 1.1.</t>
    </r>
  </si>
  <si>
    <r>
      <t xml:space="preserve">Доля бюджетных ассигнований ГРБС на предоставление муниципальных услуг (работ), оказываемых (выполняемых) в соответствии муниципальным заданием, в общем объеме бюджетных ассигнований ГРБС (без учета межбюджетных трансфертов, публичных обязательств и ассигнований на обеспечение выполнения функций органов местного самоуправления), в процентах </t>
    </r>
    <r>
      <rPr>
        <b/>
        <sz val="10"/>
        <color theme="1"/>
        <rFont val="Times New Roman"/>
        <family val="1"/>
        <charset val="204"/>
      </rPr>
      <t>А3.1.</t>
    </r>
  </si>
  <si>
    <r>
      <t xml:space="preserve">Количество изменений, внесенных в бюджетную роспись ГРБС (без учета решений Думы "О внесении изменений в бюджет МО "Колпашевский район" и межбюджетных трансфертов из областного бюджета")              </t>
    </r>
    <r>
      <rPr>
        <b/>
        <sz val="10"/>
        <color theme="1"/>
        <rFont val="Times New Roman"/>
        <family val="1"/>
        <charset val="204"/>
      </rPr>
      <t>А 1.5.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</si>
</sst>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6" fillId="3" borderId="1" xfId="0" applyFont="1" applyFill="1" applyBorder="1"/>
    <xf numFmtId="0" fontId="6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4" fillId="3" borderId="4" xfId="0" applyFont="1" applyFill="1" applyBorder="1" applyAlignment="1"/>
    <xf numFmtId="0" fontId="4" fillId="3" borderId="8" xfId="0" applyFont="1" applyFill="1" applyBorder="1" applyAlignment="1"/>
    <xf numFmtId="0" fontId="4" fillId="3" borderId="5" xfId="0" applyFont="1" applyFill="1" applyBorder="1" applyAlignment="1"/>
    <xf numFmtId="0" fontId="1" fillId="3" borderId="4" xfId="0" applyFont="1" applyFill="1" applyBorder="1" applyAlignment="1"/>
    <xf numFmtId="0" fontId="1" fillId="3" borderId="5" xfId="0" applyFont="1" applyFill="1" applyBorder="1" applyAlignment="1"/>
    <xf numFmtId="0" fontId="3" fillId="0" borderId="1" xfId="0" applyFont="1" applyBorder="1"/>
    <xf numFmtId="0" fontId="10" fillId="2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justify"/>
    </xf>
    <xf numFmtId="0" fontId="4" fillId="0" borderId="0" xfId="0" applyFont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5"/>
  <sheetViews>
    <sheetView tabSelected="1" zoomScale="90" zoomScaleNormal="90" workbookViewId="0">
      <selection activeCell="O17" sqref="O17"/>
    </sheetView>
  </sheetViews>
  <sheetFormatPr defaultRowHeight="18.75"/>
  <cols>
    <col min="1" max="1" width="18.140625" style="1" customWidth="1"/>
    <col min="2" max="2" width="8.28515625" style="1" customWidth="1"/>
    <col min="3" max="3" width="10" style="1" customWidth="1"/>
    <col min="4" max="4" width="8.42578125" style="1" customWidth="1"/>
    <col min="5" max="5" width="9" style="1" customWidth="1"/>
    <col min="6" max="6" width="10" style="1" customWidth="1"/>
    <col min="7" max="7" width="10.7109375" style="1" customWidth="1"/>
    <col min="8" max="8" width="8.5703125" style="1" customWidth="1"/>
    <col min="9" max="9" width="9.140625" style="1"/>
    <col min="10" max="10" width="7.7109375" style="1" customWidth="1"/>
    <col min="11" max="11" width="10.140625" style="1" customWidth="1"/>
    <col min="12" max="12" width="7.5703125" style="1" customWidth="1"/>
    <col min="13" max="13" width="11" style="1" customWidth="1"/>
    <col min="14" max="14" width="10" style="1" customWidth="1"/>
    <col min="15" max="15" width="11" style="1" customWidth="1"/>
    <col min="16" max="16" width="9.28515625" style="1" customWidth="1"/>
    <col min="17" max="17" width="10" style="1" customWidth="1"/>
    <col min="18" max="18" width="7.5703125" style="1" customWidth="1"/>
    <col min="19" max="19" width="10.140625" style="1" customWidth="1"/>
    <col min="20" max="20" width="7.85546875" style="1" customWidth="1"/>
    <col min="21" max="21" width="9.5703125" style="1" customWidth="1"/>
    <col min="22" max="22" width="7.7109375" style="1" customWidth="1"/>
    <col min="23" max="25" width="9.140625" style="1"/>
    <col min="26" max="26" width="10" style="1" customWidth="1"/>
    <col min="27" max="27" width="9.140625" style="1"/>
    <col min="28" max="28" width="9.7109375" style="1" customWidth="1"/>
    <col min="29" max="29" width="8.85546875" style="1" customWidth="1"/>
    <col min="30" max="30" width="9.7109375" style="1" customWidth="1"/>
    <col min="31" max="31" width="9.28515625" style="1" customWidth="1"/>
    <col min="32" max="32" width="10.5703125" style="1" customWidth="1"/>
    <col min="33" max="33" width="9.140625" style="1"/>
    <col min="34" max="34" width="11.28515625" style="1" customWidth="1"/>
    <col min="35" max="35" width="9" style="1" customWidth="1"/>
    <col min="36" max="36" width="10.7109375" style="1" customWidth="1"/>
    <col min="37" max="37" width="9.140625" style="1"/>
    <col min="38" max="38" width="7.85546875" style="1" customWidth="1"/>
    <col min="39" max="39" width="9.140625" style="1"/>
    <col min="40" max="40" width="7.5703125" style="1" customWidth="1"/>
    <col min="41" max="41" width="9.140625" style="1"/>
    <col min="42" max="42" width="7.7109375" style="1" customWidth="1"/>
    <col min="43" max="43" width="9.7109375" style="1" customWidth="1"/>
    <col min="44" max="44" width="7.85546875" style="1" customWidth="1"/>
    <col min="45" max="45" width="9.85546875" style="1" customWidth="1"/>
    <col min="46" max="46" width="9.7109375" style="1" customWidth="1"/>
    <col min="47" max="16384" width="9.140625" style="1"/>
  </cols>
  <sheetData>
    <row r="1" spans="1:47">
      <c r="A1" s="25" t="s">
        <v>36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</row>
    <row r="2" spans="1:47" ht="6.75" customHeight="1">
      <c r="F2" s="1" t="s">
        <v>1</v>
      </c>
    </row>
    <row r="3" spans="1:47" ht="294" customHeight="1">
      <c r="A3" s="29" t="s">
        <v>0</v>
      </c>
      <c r="B3" s="35" t="s">
        <v>28</v>
      </c>
      <c r="C3" s="36"/>
      <c r="D3" s="31" t="s">
        <v>27</v>
      </c>
      <c r="E3" s="32"/>
      <c r="F3" s="27" t="s">
        <v>37</v>
      </c>
      <c r="G3" s="28"/>
      <c r="H3" s="26" t="s">
        <v>9</v>
      </c>
      <c r="I3" s="26"/>
      <c r="J3" s="26" t="s">
        <v>10</v>
      </c>
      <c r="K3" s="26"/>
      <c r="L3" s="27" t="s">
        <v>11</v>
      </c>
      <c r="M3" s="28"/>
      <c r="N3" s="27" t="s">
        <v>39</v>
      </c>
      <c r="O3" s="28"/>
      <c r="P3" s="33" t="s">
        <v>21</v>
      </c>
      <c r="Q3" s="34"/>
      <c r="R3" s="26" t="s">
        <v>25</v>
      </c>
      <c r="S3" s="26"/>
      <c r="T3" s="26" t="s">
        <v>12</v>
      </c>
      <c r="U3" s="26"/>
      <c r="V3" s="26" t="s">
        <v>13</v>
      </c>
      <c r="W3" s="26"/>
      <c r="X3" s="27" t="s">
        <v>34</v>
      </c>
      <c r="Y3" s="28"/>
      <c r="Z3" s="33" t="s">
        <v>22</v>
      </c>
      <c r="AA3" s="34"/>
      <c r="AB3" s="27" t="s">
        <v>38</v>
      </c>
      <c r="AC3" s="28"/>
      <c r="AD3" s="26" t="s">
        <v>14</v>
      </c>
      <c r="AE3" s="26"/>
      <c r="AF3" s="26" t="s">
        <v>15</v>
      </c>
      <c r="AG3" s="26"/>
      <c r="AH3" s="26" t="s">
        <v>16</v>
      </c>
      <c r="AI3" s="26"/>
      <c r="AJ3" s="27" t="s">
        <v>26</v>
      </c>
      <c r="AK3" s="28"/>
      <c r="AL3" s="33" t="s">
        <v>23</v>
      </c>
      <c r="AM3" s="34"/>
      <c r="AN3" s="26" t="s">
        <v>17</v>
      </c>
      <c r="AO3" s="26"/>
      <c r="AP3" s="26" t="s">
        <v>18</v>
      </c>
      <c r="AQ3" s="26"/>
      <c r="AR3" s="26" t="s">
        <v>19</v>
      </c>
      <c r="AS3" s="26"/>
      <c r="AT3" s="40" t="s">
        <v>35</v>
      </c>
      <c r="AU3" s="40"/>
    </row>
    <row r="4" spans="1:47" ht="34.5" customHeight="1">
      <c r="A4" s="30"/>
      <c r="B4" s="11" t="s">
        <v>2</v>
      </c>
      <c r="C4" s="11" t="s">
        <v>3</v>
      </c>
      <c r="D4" s="10" t="s">
        <v>2</v>
      </c>
      <c r="E4" s="10" t="s">
        <v>3</v>
      </c>
      <c r="F4" s="3" t="s">
        <v>2</v>
      </c>
      <c r="G4" s="3" t="s">
        <v>3</v>
      </c>
      <c r="H4" s="3" t="s">
        <v>2</v>
      </c>
      <c r="I4" s="3" t="s">
        <v>3</v>
      </c>
      <c r="J4" s="3" t="s">
        <v>2</v>
      </c>
      <c r="K4" s="3" t="s">
        <v>3</v>
      </c>
      <c r="L4" s="3" t="s">
        <v>2</v>
      </c>
      <c r="M4" s="3" t="s">
        <v>3</v>
      </c>
      <c r="N4" s="3" t="s">
        <v>2</v>
      </c>
      <c r="O4" s="3" t="s">
        <v>3</v>
      </c>
      <c r="P4" s="10" t="s">
        <v>2</v>
      </c>
      <c r="Q4" s="10" t="s">
        <v>3</v>
      </c>
      <c r="R4" s="3" t="s">
        <v>2</v>
      </c>
      <c r="S4" s="3" t="s">
        <v>3</v>
      </c>
      <c r="T4" s="3" t="s">
        <v>2</v>
      </c>
      <c r="U4" s="3" t="s">
        <v>3</v>
      </c>
      <c r="V4" s="3" t="s">
        <v>2</v>
      </c>
      <c r="W4" s="3" t="s">
        <v>3</v>
      </c>
      <c r="X4" s="3" t="s">
        <v>2</v>
      </c>
      <c r="Y4" s="3" t="s">
        <v>3</v>
      </c>
      <c r="Z4" s="10" t="s">
        <v>2</v>
      </c>
      <c r="AA4" s="10" t="s">
        <v>3</v>
      </c>
      <c r="AB4" s="3" t="s">
        <v>2</v>
      </c>
      <c r="AC4" s="3" t="s">
        <v>3</v>
      </c>
      <c r="AD4" s="3" t="s">
        <v>2</v>
      </c>
      <c r="AE4" s="3" t="s">
        <v>3</v>
      </c>
      <c r="AF4" s="3" t="s">
        <v>2</v>
      </c>
      <c r="AG4" s="3" t="s">
        <v>3</v>
      </c>
      <c r="AH4" s="3" t="s">
        <v>2</v>
      </c>
      <c r="AI4" s="3" t="s">
        <v>3</v>
      </c>
      <c r="AJ4" s="3" t="s">
        <v>2</v>
      </c>
      <c r="AK4" s="3" t="s">
        <v>3</v>
      </c>
      <c r="AL4" s="10" t="s">
        <v>2</v>
      </c>
      <c r="AM4" s="10" t="s">
        <v>3</v>
      </c>
      <c r="AN4" s="3" t="s">
        <v>2</v>
      </c>
      <c r="AO4" s="3" t="s">
        <v>3</v>
      </c>
      <c r="AP4" s="3" t="s">
        <v>2</v>
      </c>
      <c r="AQ4" s="3" t="s">
        <v>3</v>
      </c>
      <c r="AR4" s="3" t="s">
        <v>2</v>
      </c>
      <c r="AS4" s="3" t="s">
        <v>3</v>
      </c>
      <c r="AT4" s="3" t="s">
        <v>2</v>
      </c>
      <c r="AU4" s="3" t="s">
        <v>3</v>
      </c>
    </row>
    <row r="5" spans="1:47">
      <c r="A5" s="15" t="s">
        <v>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7"/>
      <c r="AT5" s="18"/>
      <c r="AU5" s="19"/>
    </row>
    <row r="6" spans="1:47" ht="33" customHeight="1">
      <c r="A6" s="5" t="s">
        <v>7</v>
      </c>
      <c r="B6" s="6">
        <f>(D6+P6+Z6+AL6)*1.15</f>
        <v>80.5</v>
      </c>
      <c r="C6" s="6">
        <f>E6+Q6+AA6+AM6</f>
        <v>80</v>
      </c>
      <c r="D6" s="8">
        <f>F6+H6+J6+L6+N6</f>
        <v>18</v>
      </c>
      <c r="E6" s="8">
        <f>G6+I6+K6+M6+O6</f>
        <v>23</v>
      </c>
      <c r="F6" s="13">
        <v>10</v>
      </c>
      <c r="G6" s="4">
        <v>10</v>
      </c>
      <c r="H6" s="4">
        <v>3</v>
      </c>
      <c r="I6" s="4">
        <v>3</v>
      </c>
      <c r="J6" s="4">
        <v>3</v>
      </c>
      <c r="K6" s="4">
        <v>3</v>
      </c>
      <c r="L6" s="4">
        <v>2</v>
      </c>
      <c r="M6" s="4">
        <v>2</v>
      </c>
      <c r="N6" s="4">
        <v>0</v>
      </c>
      <c r="O6" s="4">
        <v>5</v>
      </c>
      <c r="P6" s="9">
        <f>R6+T6+V6+X6</f>
        <v>18</v>
      </c>
      <c r="Q6" s="9">
        <f>S6+U6+W6+Y6</f>
        <v>20</v>
      </c>
      <c r="R6" s="4">
        <v>3</v>
      </c>
      <c r="S6" s="4">
        <v>5</v>
      </c>
      <c r="T6" s="4">
        <v>5</v>
      </c>
      <c r="U6" s="4">
        <v>5</v>
      </c>
      <c r="V6" s="4">
        <v>5</v>
      </c>
      <c r="W6" s="4">
        <v>5</v>
      </c>
      <c r="X6" s="4">
        <v>5</v>
      </c>
      <c r="Y6" s="4">
        <v>5</v>
      </c>
      <c r="Z6" s="9">
        <f>AB6+AD6+AF6+AH6+AJ6</f>
        <v>23</v>
      </c>
      <c r="AA6" s="9">
        <f>AC6+AE6+AG6+AI6+AK6</f>
        <v>23</v>
      </c>
      <c r="AB6" s="3">
        <v>5</v>
      </c>
      <c r="AC6" s="4">
        <v>5</v>
      </c>
      <c r="AD6" s="3">
        <v>5</v>
      </c>
      <c r="AE6" s="4">
        <v>5</v>
      </c>
      <c r="AF6" s="2">
        <v>5</v>
      </c>
      <c r="AG6" s="4">
        <v>5</v>
      </c>
      <c r="AH6" s="2">
        <v>3</v>
      </c>
      <c r="AI6" s="4">
        <v>3</v>
      </c>
      <c r="AJ6" s="2">
        <v>5</v>
      </c>
      <c r="AK6" s="4">
        <v>5</v>
      </c>
      <c r="AL6" s="9">
        <f>AN6+AP6+AR6+AT6</f>
        <v>11</v>
      </c>
      <c r="AM6" s="9">
        <f>AO6+AQ6+AS6+AU6</f>
        <v>14</v>
      </c>
      <c r="AN6" s="4">
        <v>3</v>
      </c>
      <c r="AO6" s="4">
        <v>3</v>
      </c>
      <c r="AP6" s="4">
        <v>0</v>
      </c>
      <c r="AQ6" s="4">
        <v>3</v>
      </c>
      <c r="AR6" s="13">
        <v>3</v>
      </c>
      <c r="AS6" s="4">
        <v>3</v>
      </c>
      <c r="AT6" s="20">
        <v>5</v>
      </c>
      <c r="AU6" s="20">
        <v>5</v>
      </c>
    </row>
    <row r="7" spans="1:47">
      <c r="A7" s="37" t="s">
        <v>5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9"/>
    </row>
    <row r="8" spans="1:47" ht="45.75">
      <c r="A8" s="23" t="s">
        <v>6</v>
      </c>
      <c r="B8" s="6">
        <f t="shared" ref="B8:B13" si="0">D8+P8+AL8</f>
        <v>31</v>
      </c>
      <c r="C8" s="6">
        <f t="shared" ref="C8:C13" si="1">E8+Q8+AA8+AM8</f>
        <v>80</v>
      </c>
      <c r="D8" s="8">
        <f>F8+H8+J8+L8+N8</f>
        <v>7</v>
      </c>
      <c r="E8" s="8">
        <f>G8+I8+K8+M8+O8</f>
        <v>23</v>
      </c>
      <c r="F8" s="13">
        <v>1</v>
      </c>
      <c r="G8" s="4">
        <v>10</v>
      </c>
      <c r="H8" s="4">
        <v>3</v>
      </c>
      <c r="I8" s="4">
        <v>3</v>
      </c>
      <c r="J8" s="4">
        <v>1</v>
      </c>
      <c r="K8" s="4">
        <v>3</v>
      </c>
      <c r="L8" s="13">
        <v>2</v>
      </c>
      <c r="M8" s="4">
        <v>2</v>
      </c>
      <c r="N8" s="4">
        <v>0</v>
      </c>
      <c r="O8" s="4">
        <v>5</v>
      </c>
      <c r="P8" s="9">
        <f>R8+T8+V8+X8</f>
        <v>13</v>
      </c>
      <c r="Q8" s="9">
        <f>S8+U8+W8+Y8</f>
        <v>20</v>
      </c>
      <c r="R8" s="4">
        <v>0</v>
      </c>
      <c r="S8" s="4">
        <v>5</v>
      </c>
      <c r="T8" s="4">
        <v>5</v>
      </c>
      <c r="U8" s="4">
        <v>5</v>
      </c>
      <c r="V8" s="4">
        <v>5</v>
      </c>
      <c r="W8" s="4">
        <v>5</v>
      </c>
      <c r="X8" s="4">
        <v>3</v>
      </c>
      <c r="Y8" s="4">
        <v>5</v>
      </c>
      <c r="Z8" s="21" t="s">
        <v>20</v>
      </c>
      <c r="AA8" s="9">
        <f t="shared" ref="AA8:AA13" si="2">AC8+AE8+AG8+AI8+AK8</f>
        <v>23</v>
      </c>
      <c r="AB8" s="22" t="s">
        <v>20</v>
      </c>
      <c r="AC8" s="4">
        <v>5</v>
      </c>
      <c r="AD8" s="22" t="s">
        <v>20</v>
      </c>
      <c r="AE8" s="4">
        <v>5</v>
      </c>
      <c r="AF8" s="2" t="s">
        <v>20</v>
      </c>
      <c r="AG8" s="4">
        <v>5</v>
      </c>
      <c r="AH8" s="2" t="s">
        <v>20</v>
      </c>
      <c r="AI8" s="4">
        <v>3</v>
      </c>
      <c r="AJ8" s="2" t="s">
        <v>20</v>
      </c>
      <c r="AK8" s="4">
        <v>5</v>
      </c>
      <c r="AL8" s="9">
        <f>AN8+AP8+AR8+AT8</f>
        <v>11</v>
      </c>
      <c r="AM8" s="9">
        <f>AO8+AQ8+AS8+AU8</f>
        <v>14</v>
      </c>
      <c r="AN8" s="4">
        <v>3</v>
      </c>
      <c r="AO8" s="4">
        <v>3</v>
      </c>
      <c r="AP8" s="13">
        <v>0</v>
      </c>
      <c r="AQ8" s="4">
        <v>3</v>
      </c>
      <c r="AR8" s="4">
        <v>3</v>
      </c>
      <c r="AS8" s="4">
        <v>3</v>
      </c>
      <c r="AT8" s="20">
        <v>5</v>
      </c>
      <c r="AU8" s="20">
        <v>5</v>
      </c>
    </row>
    <row r="9" spans="1:47" ht="24.75" customHeight="1">
      <c r="A9" s="24" t="s">
        <v>8</v>
      </c>
      <c r="B9" s="7">
        <f t="shared" si="0"/>
        <v>34</v>
      </c>
      <c r="C9" s="7">
        <f t="shared" si="1"/>
        <v>80</v>
      </c>
      <c r="D9" s="8">
        <f t="shared" ref="D9:D13" si="3">F9+H9+J9+L9+N9</f>
        <v>11</v>
      </c>
      <c r="E9" s="8">
        <f t="shared" ref="E9:E13" si="4">G9+I9+K9+M9+O9</f>
        <v>23</v>
      </c>
      <c r="F9" s="14">
        <v>3</v>
      </c>
      <c r="G9" s="4">
        <v>10</v>
      </c>
      <c r="H9" s="4">
        <v>3</v>
      </c>
      <c r="I9" s="4">
        <v>3</v>
      </c>
      <c r="J9" s="4">
        <v>3</v>
      </c>
      <c r="K9" s="4">
        <v>3</v>
      </c>
      <c r="L9" s="13">
        <v>2</v>
      </c>
      <c r="M9" s="4">
        <v>2</v>
      </c>
      <c r="N9" s="4">
        <v>0</v>
      </c>
      <c r="O9" s="4">
        <v>5</v>
      </c>
      <c r="P9" s="9">
        <f t="shared" ref="P9:P13" si="5">R9+T9+V9+X9</f>
        <v>14</v>
      </c>
      <c r="Q9" s="9">
        <f t="shared" ref="Q9:Q13" si="6">S9+U9+W9+Y9</f>
        <v>20</v>
      </c>
      <c r="R9" s="4">
        <v>1</v>
      </c>
      <c r="S9" s="4">
        <v>5</v>
      </c>
      <c r="T9" s="4">
        <v>5</v>
      </c>
      <c r="U9" s="4">
        <v>5</v>
      </c>
      <c r="V9" s="4">
        <v>5</v>
      </c>
      <c r="W9" s="4">
        <v>5</v>
      </c>
      <c r="X9" s="4">
        <v>3</v>
      </c>
      <c r="Y9" s="4">
        <v>5</v>
      </c>
      <c r="Z9" s="21" t="s">
        <v>20</v>
      </c>
      <c r="AA9" s="9">
        <f t="shared" si="2"/>
        <v>23</v>
      </c>
      <c r="AB9" s="22" t="s">
        <v>20</v>
      </c>
      <c r="AC9" s="4">
        <v>5</v>
      </c>
      <c r="AD9" s="22" t="s">
        <v>20</v>
      </c>
      <c r="AE9" s="4">
        <v>5</v>
      </c>
      <c r="AF9" s="2" t="s">
        <v>20</v>
      </c>
      <c r="AG9" s="4">
        <v>5</v>
      </c>
      <c r="AH9" s="2" t="s">
        <v>20</v>
      </c>
      <c r="AI9" s="4">
        <v>3</v>
      </c>
      <c r="AJ9" s="2" t="s">
        <v>20</v>
      </c>
      <c r="AK9" s="4">
        <v>5</v>
      </c>
      <c r="AL9" s="9">
        <f t="shared" ref="AL9:AL13" si="7">AN9+AP9+AR9+AT9</f>
        <v>9</v>
      </c>
      <c r="AM9" s="9">
        <f t="shared" ref="AM9:AM13" si="8">AO9+AQ9+AS9+AU9</f>
        <v>14</v>
      </c>
      <c r="AN9" s="4">
        <v>3</v>
      </c>
      <c r="AO9" s="4">
        <v>3</v>
      </c>
      <c r="AP9" s="13">
        <v>3</v>
      </c>
      <c r="AQ9" s="4">
        <v>3</v>
      </c>
      <c r="AR9" s="4">
        <v>3</v>
      </c>
      <c r="AS9" s="4">
        <v>3</v>
      </c>
      <c r="AT9" s="20">
        <v>0</v>
      </c>
      <c r="AU9" s="20">
        <v>5</v>
      </c>
    </row>
    <row r="10" spans="1:47" ht="23.25" customHeight="1">
      <c r="A10" s="24" t="s">
        <v>31</v>
      </c>
      <c r="B10" s="7">
        <f t="shared" si="0"/>
        <v>30</v>
      </c>
      <c r="C10" s="7">
        <f t="shared" si="1"/>
        <v>80</v>
      </c>
      <c r="D10" s="8">
        <f t="shared" si="3"/>
        <v>11</v>
      </c>
      <c r="E10" s="8">
        <f t="shared" si="4"/>
        <v>23</v>
      </c>
      <c r="F10" s="12">
        <v>3</v>
      </c>
      <c r="G10" s="4">
        <v>10</v>
      </c>
      <c r="H10" s="4">
        <v>3</v>
      </c>
      <c r="I10" s="4">
        <v>3</v>
      </c>
      <c r="J10" s="4">
        <v>3</v>
      </c>
      <c r="K10" s="4">
        <v>3</v>
      </c>
      <c r="L10" s="13">
        <v>2</v>
      </c>
      <c r="M10" s="4">
        <v>2</v>
      </c>
      <c r="N10" s="4">
        <v>0</v>
      </c>
      <c r="O10" s="4">
        <v>5</v>
      </c>
      <c r="P10" s="9">
        <f t="shared" si="5"/>
        <v>10</v>
      </c>
      <c r="Q10" s="9">
        <f t="shared" si="6"/>
        <v>20</v>
      </c>
      <c r="R10" s="4">
        <v>0</v>
      </c>
      <c r="S10" s="4">
        <v>5</v>
      </c>
      <c r="T10" s="4">
        <v>5</v>
      </c>
      <c r="U10" s="4">
        <v>5</v>
      </c>
      <c r="V10" s="4">
        <v>5</v>
      </c>
      <c r="W10" s="4">
        <v>5</v>
      </c>
      <c r="X10" s="4">
        <v>0</v>
      </c>
      <c r="Y10" s="4">
        <v>5</v>
      </c>
      <c r="Z10" s="21" t="s">
        <v>20</v>
      </c>
      <c r="AA10" s="9">
        <f t="shared" si="2"/>
        <v>23</v>
      </c>
      <c r="AB10" s="22" t="s">
        <v>20</v>
      </c>
      <c r="AC10" s="4">
        <v>5</v>
      </c>
      <c r="AD10" s="22" t="s">
        <v>20</v>
      </c>
      <c r="AE10" s="4">
        <v>5</v>
      </c>
      <c r="AF10" s="2" t="s">
        <v>20</v>
      </c>
      <c r="AG10" s="4">
        <v>5</v>
      </c>
      <c r="AH10" s="2" t="s">
        <v>20</v>
      </c>
      <c r="AI10" s="4">
        <v>3</v>
      </c>
      <c r="AJ10" s="2" t="s">
        <v>20</v>
      </c>
      <c r="AK10" s="4">
        <v>5</v>
      </c>
      <c r="AL10" s="9">
        <f t="shared" si="7"/>
        <v>9</v>
      </c>
      <c r="AM10" s="9">
        <f t="shared" si="8"/>
        <v>14</v>
      </c>
      <c r="AN10" s="4">
        <v>3</v>
      </c>
      <c r="AO10" s="4">
        <v>3</v>
      </c>
      <c r="AP10" s="13">
        <v>3</v>
      </c>
      <c r="AQ10" s="4">
        <v>3</v>
      </c>
      <c r="AR10" s="4">
        <v>3</v>
      </c>
      <c r="AS10" s="4">
        <v>3</v>
      </c>
      <c r="AT10" s="20">
        <v>0</v>
      </c>
      <c r="AU10" s="20">
        <v>5</v>
      </c>
    </row>
    <row r="11" spans="1:47" ht="22.5" customHeight="1">
      <c r="A11" s="24" t="s">
        <v>30</v>
      </c>
      <c r="B11" s="7">
        <f t="shared" si="0"/>
        <v>31</v>
      </c>
      <c r="C11" s="7">
        <f t="shared" si="1"/>
        <v>80</v>
      </c>
      <c r="D11" s="8">
        <f t="shared" si="3"/>
        <v>8</v>
      </c>
      <c r="E11" s="8">
        <f t="shared" si="4"/>
        <v>23</v>
      </c>
      <c r="F11" s="14">
        <v>0</v>
      </c>
      <c r="G11" s="4">
        <v>10</v>
      </c>
      <c r="H11" s="4">
        <v>3</v>
      </c>
      <c r="I11" s="4">
        <v>3</v>
      </c>
      <c r="J11" s="4">
        <v>3</v>
      </c>
      <c r="K11" s="4">
        <v>3</v>
      </c>
      <c r="L11" s="13">
        <v>0</v>
      </c>
      <c r="M11" s="4">
        <v>2</v>
      </c>
      <c r="N11" s="4">
        <v>2</v>
      </c>
      <c r="O11" s="4">
        <v>5</v>
      </c>
      <c r="P11" s="9">
        <f t="shared" si="5"/>
        <v>14</v>
      </c>
      <c r="Q11" s="9">
        <f t="shared" si="6"/>
        <v>20</v>
      </c>
      <c r="R11" s="4">
        <v>1</v>
      </c>
      <c r="S11" s="4">
        <v>5</v>
      </c>
      <c r="T11" s="4">
        <v>5</v>
      </c>
      <c r="U11" s="4">
        <v>5</v>
      </c>
      <c r="V11" s="4">
        <v>5</v>
      </c>
      <c r="W11" s="4">
        <v>5</v>
      </c>
      <c r="X11" s="4">
        <v>3</v>
      </c>
      <c r="Y11" s="4">
        <v>5</v>
      </c>
      <c r="Z11" s="21" t="s">
        <v>20</v>
      </c>
      <c r="AA11" s="9">
        <f t="shared" si="2"/>
        <v>23</v>
      </c>
      <c r="AB11" s="22" t="s">
        <v>20</v>
      </c>
      <c r="AC11" s="4">
        <v>5</v>
      </c>
      <c r="AD11" s="22" t="s">
        <v>20</v>
      </c>
      <c r="AE11" s="4">
        <v>5</v>
      </c>
      <c r="AF11" s="2" t="s">
        <v>20</v>
      </c>
      <c r="AG11" s="4">
        <v>5</v>
      </c>
      <c r="AH11" s="2" t="s">
        <v>20</v>
      </c>
      <c r="AI11" s="4">
        <v>3</v>
      </c>
      <c r="AJ11" s="2" t="s">
        <v>20</v>
      </c>
      <c r="AK11" s="4">
        <v>5</v>
      </c>
      <c r="AL11" s="9">
        <f t="shared" si="7"/>
        <v>9</v>
      </c>
      <c r="AM11" s="9">
        <f t="shared" si="8"/>
        <v>14</v>
      </c>
      <c r="AN11" s="4">
        <v>3</v>
      </c>
      <c r="AO11" s="4">
        <v>3</v>
      </c>
      <c r="AP11" s="13">
        <v>3</v>
      </c>
      <c r="AQ11" s="4">
        <v>3</v>
      </c>
      <c r="AR11" s="4">
        <v>3</v>
      </c>
      <c r="AS11" s="4">
        <v>3</v>
      </c>
      <c r="AT11" s="20">
        <v>0</v>
      </c>
      <c r="AU11" s="20">
        <v>5</v>
      </c>
    </row>
    <row r="12" spans="1:47" ht="25.5" customHeight="1">
      <c r="A12" s="24" t="s">
        <v>33</v>
      </c>
      <c r="B12" s="7">
        <f t="shared" si="0"/>
        <v>35</v>
      </c>
      <c r="C12" s="7">
        <f t="shared" si="1"/>
        <v>80</v>
      </c>
      <c r="D12" s="8">
        <f t="shared" si="3"/>
        <v>8</v>
      </c>
      <c r="E12" s="8">
        <f t="shared" si="4"/>
        <v>23</v>
      </c>
      <c r="F12" s="14">
        <v>0</v>
      </c>
      <c r="G12" s="4">
        <v>10</v>
      </c>
      <c r="H12" s="4">
        <v>3</v>
      </c>
      <c r="I12" s="4">
        <v>3</v>
      </c>
      <c r="J12" s="4">
        <v>3</v>
      </c>
      <c r="K12" s="4">
        <v>3</v>
      </c>
      <c r="L12" s="13">
        <v>0</v>
      </c>
      <c r="M12" s="4">
        <v>2</v>
      </c>
      <c r="N12" s="4">
        <v>2</v>
      </c>
      <c r="O12" s="4">
        <v>5</v>
      </c>
      <c r="P12" s="9">
        <f t="shared" si="5"/>
        <v>18</v>
      </c>
      <c r="Q12" s="9">
        <f t="shared" si="6"/>
        <v>20</v>
      </c>
      <c r="R12" s="4">
        <v>5</v>
      </c>
      <c r="S12" s="4">
        <v>5</v>
      </c>
      <c r="T12" s="4">
        <v>5</v>
      </c>
      <c r="U12" s="4">
        <v>5</v>
      </c>
      <c r="V12" s="4">
        <v>5</v>
      </c>
      <c r="W12" s="4">
        <v>5</v>
      </c>
      <c r="X12" s="4">
        <v>3</v>
      </c>
      <c r="Y12" s="4">
        <v>5</v>
      </c>
      <c r="Z12" s="21" t="s">
        <v>20</v>
      </c>
      <c r="AA12" s="9">
        <f t="shared" si="2"/>
        <v>23</v>
      </c>
      <c r="AB12" s="22" t="s">
        <v>20</v>
      </c>
      <c r="AC12" s="4">
        <v>5</v>
      </c>
      <c r="AD12" s="22" t="s">
        <v>20</v>
      </c>
      <c r="AE12" s="4">
        <v>5</v>
      </c>
      <c r="AF12" s="3" t="s">
        <v>20</v>
      </c>
      <c r="AG12" s="4">
        <v>5</v>
      </c>
      <c r="AH12" s="3" t="s">
        <v>20</v>
      </c>
      <c r="AI12" s="4">
        <v>3</v>
      </c>
      <c r="AJ12" s="3" t="s">
        <v>20</v>
      </c>
      <c r="AK12" s="4">
        <v>5</v>
      </c>
      <c r="AL12" s="9">
        <f t="shared" si="7"/>
        <v>9</v>
      </c>
      <c r="AM12" s="9">
        <f t="shared" si="8"/>
        <v>14</v>
      </c>
      <c r="AN12" s="4">
        <v>3</v>
      </c>
      <c r="AO12" s="4">
        <v>3</v>
      </c>
      <c r="AP12" s="4">
        <v>3</v>
      </c>
      <c r="AQ12" s="4">
        <v>3</v>
      </c>
      <c r="AR12" s="4">
        <v>3</v>
      </c>
      <c r="AS12" s="4">
        <v>3</v>
      </c>
      <c r="AT12" s="20">
        <v>0</v>
      </c>
      <c r="AU12" s="20">
        <v>5</v>
      </c>
    </row>
    <row r="13" spans="1:47" ht="22.5" customHeight="1">
      <c r="A13" s="24" t="s">
        <v>32</v>
      </c>
      <c r="B13" s="7">
        <f t="shared" si="0"/>
        <v>40</v>
      </c>
      <c r="C13" s="7">
        <f t="shared" si="1"/>
        <v>80</v>
      </c>
      <c r="D13" s="8">
        <f t="shared" si="3"/>
        <v>18</v>
      </c>
      <c r="E13" s="8">
        <f t="shared" si="4"/>
        <v>23</v>
      </c>
      <c r="F13" s="4">
        <v>10</v>
      </c>
      <c r="G13" s="4">
        <v>10</v>
      </c>
      <c r="H13" s="4">
        <v>3</v>
      </c>
      <c r="I13" s="4">
        <v>3</v>
      </c>
      <c r="J13" s="4">
        <v>3</v>
      </c>
      <c r="K13" s="4">
        <v>3</v>
      </c>
      <c r="L13" s="13">
        <v>2</v>
      </c>
      <c r="M13" s="4">
        <v>2</v>
      </c>
      <c r="N13" s="4">
        <v>0</v>
      </c>
      <c r="O13" s="4">
        <v>5</v>
      </c>
      <c r="P13" s="9">
        <f t="shared" si="5"/>
        <v>16</v>
      </c>
      <c r="Q13" s="9">
        <f t="shared" si="6"/>
        <v>20</v>
      </c>
      <c r="R13" s="4">
        <v>3</v>
      </c>
      <c r="S13" s="4">
        <v>5</v>
      </c>
      <c r="T13" s="4">
        <v>5</v>
      </c>
      <c r="U13" s="4">
        <v>5</v>
      </c>
      <c r="V13" s="4">
        <v>5</v>
      </c>
      <c r="W13" s="4">
        <v>5</v>
      </c>
      <c r="X13" s="4">
        <v>3</v>
      </c>
      <c r="Y13" s="4">
        <v>5</v>
      </c>
      <c r="Z13" s="21" t="s">
        <v>20</v>
      </c>
      <c r="AA13" s="9">
        <f t="shared" si="2"/>
        <v>23</v>
      </c>
      <c r="AB13" s="22" t="s">
        <v>20</v>
      </c>
      <c r="AC13" s="4">
        <v>5</v>
      </c>
      <c r="AD13" s="22" t="s">
        <v>20</v>
      </c>
      <c r="AE13" s="4">
        <v>5</v>
      </c>
      <c r="AF13" s="2" t="s">
        <v>20</v>
      </c>
      <c r="AG13" s="4">
        <v>5</v>
      </c>
      <c r="AH13" s="2" t="s">
        <v>20</v>
      </c>
      <c r="AI13" s="4">
        <v>3</v>
      </c>
      <c r="AJ13" s="2" t="s">
        <v>20</v>
      </c>
      <c r="AK13" s="4">
        <v>5</v>
      </c>
      <c r="AL13" s="9">
        <f t="shared" si="7"/>
        <v>6</v>
      </c>
      <c r="AM13" s="9">
        <f t="shared" si="8"/>
        <v>14</v>
      </c>
      <c r="AN13" s="4">
        <v>3</v>
      </c>
      <c r="AO13" s="4">
        <v>3</v>
      </c>
      <c r="AP13" s="4">
        <v>0</v>
      </c>
      <c r="AQ13" s="4">
        <v>3</v>
      </c>
      <c r="AR13" s="4">
        <v>3</v>
      </c>
      <c r="AS13" s="4">
        <v>3</v>
      </c>
      <c r="AT13" s="20">
        <v>0</v>
      </c>
      <c r="AU13" s="20">
        <v>5</v>
      </c>
    </row>
    <row r="14" spans="1:47" ht="9" customHeight="1"/>
    <row r="15" spans="1:47">
      <c r="A15" s="1" t="s">
        <v>29</v>
      </c>
      <c r="AP15" s="1" t="s">
        <v>24</v>
      </c>
    </row>
  </sheetData>
  <mergeCells count="26">
    <mergeCell ref="B3:C3"/>
    <mergeCell ref="N3:O3"/>
    <mergeCell ref="X3:Y3"/>
    <mergeCell ref="A7:AU7"/>
    <mergeCell ref="AT3:AU3"/>
    <mergeCell ref="AJ3:AK3"/>
    <mergeCell ref="AN3:AO3"/>
    <mergeCell ref="AP3:AQ3"/>
    <mergeCell ref="AR3:AS3"/>
    <mergeCell ref="AL3:AM3"/>
    <mergeCell ref="A1:AR1"/>
    <mergeCell ref="T3:U3"/>
    <mergeCell ref="V3:W3"/>
    <mergeCell ref="AB3:AC3"/>
    <mergeCell ref="AD3:AE3"/>
    <mergeCell ref="AF3:AG3"/>
    <mergeCell ref="AH3:AI3"/>
    <mergeCell ref="A3:A4"/>
    <mergeCell ref="F3:G3"/>
    <mergeCell ref="H3:I3"/>
    <mergeCell ref="J3:K3"/>
    <mergeCell ref="L3:M3"/>
    <mergeCell ref="R3:S3"/>
    <mergeCell ref="D3:E3"/>
    <mergeCell ref="P3:Q3"/>
    <mergeCell ref="Z3:AA3"/>
  </mergeCells>
  <pageMargins left="0.16" right="0.15748031496062992" top="0.23622047244094491" bottom="0.15748031496062992" header="0.23622047244094491" footer="0.15748031496062992"/>
  <pageSetup paperSize="9" scale="9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оценка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2015-05-06T04:56:22Z</dcterms:modified>
</cp:coreProperties>
</file>