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9435"/>
  </bookViews>
  <sheets>
    <sheet name="Лист2" sheetId="2" r:id="rId1"/>
    <sheet name="Лист1" sheetId="3" r:id="rId2"/>
  </sheets>
  <definedNames>
    <definedName name="_xlnm.Print_Titles" localSheetId="0">Лист2!$9:$11</definedName>
    <definedName name="_xlnm.Print_Area" localSheetId="0">Лист2!$A$1:$J$94</definedName>
  </definedNames>
  <calcPr calcId="125725"/>
</workbook>
</file>

<file path=xl/calcChain.xml><?xml version="1.0" encoding="utf-8"?>
<calcChain xmlns="http://schemas.openxmlformats.org/spreadsheetml/2006/main">
  <c r="G44" i="2"/>
  <c r="G45"/>
  <c r="G46"/>
  <c r="G47"/>
  <c r="G89" s="1"/>
  <c r="G48"/>
  <c r="G90" s="1"/>
  <c r="I44"/>
  <c r="I45"/>
  <c r="I87" s="1"/>
  <c r="I46"/>
  <c r="I88" s="1"/>
  <c r="I47"/>
  <c r="I48"/>
  <c r="I90" s="1"/>
  <c r="E44"/>
  <c r="E45"/>
  <c r="E46"/>
  <c r="E47"/>
  <c r="E48"/>
  <c r="D48" s="1"/>
  <c r="G42"/>
  <c r="I42"/>
  <c r="E42"/>
  <c r="I89"/>
  <c r="D80"/>
  <c r="D45"/>
  <c r="D66"/>
  <c r="D67"/>
  <c r="D68"/>
  <c r="D69"/>
  <c r="I63"/>
  <c r="E63"/>
  <c r="D65"/>
  <c r="E28"/>
  <c r="D28" s="1"/>
  <c r="D31"/>
  <c r="D33"/>
  <c r="E31"/>
  <c r="E32"/>
  <c r="D32" s="1"/>
  <c r="E33"/>
  <c r="E34"/>
  <c r="D34" s="1"/>
  <c r="D81"/>
  <c r="D82"/>
  <c r="D83"/>
  <c r="D58"/>
  <c r="D59"/>
  <c r="D60"/>
  <c r="D61"/>
  <c r="D62"/>
  <c r="D51"/>
  <c r="D52"/>
  <c r="D53"/>
  <c r="D54"/>
  <c r="D55"/>
  <c r="D39"/>
  <c r="D40"/>
  <c r="D41"/>
  <c r="D38"/>
  <c r="D22"/>
  <c r="D23"/>
  <c r="D24"/>
  <c r="D25"/>
  <c r="D26"/>
  <c r="D27"/>
  <c r="D15"/>
  <c r="D16"/>
  <c r="D17"/>
  <c r="D18"/>
  <c r="D19"/>
  <c r="D20"/>
  <c r="I56"/>
  <c r="I49"/>
  <c r="G87"/>
  <c r="G88"/>
  <c r="G56"/>
  <c r="G21"/>
  <c r="G14"/>
  <c r="G49"/>
  <c r="E73"/>
  <c r="D73" s="1"/>
  <c r="E74"/>
  <c r="D74" s="1"/>
  <c r="E75"/>
  <c r="D75" s="1"/>
  <c r="E76"/>
  <c r="D76" s="1"/>
  <c r="E77"/>
  <c r="D77" s="1"/>
  <c r="E56"/>
  <c r="E49"/>
  <c r="E35"/>
  <c r="D35" s="1"/>
  <c r="E21"/>
  <c r="E14"/>
  <c r="D44" l="1"/>
  <c r="I86"/>
  <c r="D63"/>
  <c r="I84"/>
  <c r="E89"/>
  <c r="D89" s="1"/>
  <c r="D46"/>
  <c r="D49"/>
  <c r="D47"/>
  <c r="E87"/>
  <c r="D87" s="1"/>
  <c r="D14"/>
  <c r="D21"/>
  <c r="E85"/>
  <c r="D85" s="1"/>
  <c r="D56"/>
  <c r="E70"/>
  <c r="D70" s="1"/>
  <c r="E90"/>
  <c r="D90" s="1"/>
  <c r="E88"/>
  <c r="D88" s="1"/>
  <c r="E86"/>
  <c r="D86" s="1"/>
  <c r="G84"/>
  <c r="D42" l="1"/>
  <c r="E84"/>
  <c r="D84" s="1"/>
</calcChain>
</file>

<file path=xl/sharedStrings.xml><?xml version="1.0" encoding="utf-8"?>
<sst xmlns="http://schemas.openxmlformats.org/spreadsheetml/2006/main" count="62" uniqueCount="43">
  <si>
    <t>Перечень</t>
  </si>
  <si>
    <t>мероприятий и ресурсное обеспечение муниципальной программы</t>
  </si>
  <si>
    <t>№ п/п</t>
  </si>
  <si>
    <t>Наименования целей, задач, мероприятий муниципальной программы</t>
  </si>
  <si>
    <t>Срок исполнения</t>
  </si>
  <si>
    <t>В том числе за счет средств</t>
  </si>
  <si>
    <t>местного бюджета</t>
  </si>
  <si>
    <t>всего</t>
  </si>
  <si>
    <t>Всего по муниципальной программе</t>
  </si>
  <si>
    <t>областного бюджета                      (по согласованию)</t>
  </si>
  <si>
    <t>внебюджетных источников                       (по согласованию)</t>
  </si>
  <si>
    <t>Ответственный исполнитель, соисполнители, участники муниципальной программы</t>
  </si>
  <si>
    <t>Объем финансирования                               (тыс. рублей)</t>
  </si>
  <si>
    <t>федерального бюджета                    (по согласованию)</t>
  </si>
  <si>
    <t>1.</t>
  </si>
  <si>
    <t>1.1.</t>
  </si>
  <si>
    <t>1.1.1.</t>
  </si>
  <si>
    <t>бюджетов поселений (по согласованию)</t>
  </si>
  <si>
    <t xml:space="preserve">муниципальной программе </t>
  </si>
  <si>
    <t>Цель муниципальной программы: Развитие предпринимательства на территории Колпашевского района</t>
  </si>
  <si>
    <t>Задача муниципальной программы: Создание благоприятных условий для развития малого и среднего предпринимательства, способствующих увеличению вклада предпринимательского сектора в социально-экономическое развитие Колпашевского района</t>
  </si>
  <si>
    <t>1.2.</t>
  </si>
  <si>
    <t>1.2.1.</t>
  </si>
  <si>
    <t>Организация и проведение семинаров, конференций, консультаций, мастер-классов, «круглых столов», тренингов, коллегиальных оценок качества продукции, конкурсов, направленных на повышение профессионального уровня субъектов малого и среднего предпринимательства</t>
  </si>
  <si>
    <t xml:space="preserve">Основное мероприятие 3:
Финансовая поддержка деятельности субъектов малого и среднего предпринимательства
</t>
  </si>
  <si>
    <t>1.3.</t>
  </si>
  <si>
    <t>1.3.1.</t>
  </si>
  <si>
    <t>1.3.2.</t>
  </si>
  <si>
    <t>1.4.</t>
  </si>
  <si>
    <t xml:space="preserve">Основное мероприятие 4:
Пропаганда предпринимательской деятельности
</t>
  </si>
  <si>
    <t>1.4.1.</t>
  </si>
  <si>
    <t>Проведение мероприятий в рамках празднования профессионального праздника – Дня российского предпринимательства</t>
  </si>
  <si>
    <t>Отдел предпринимательства и агропромышленного комплекса администрации Колпашевского района</t>
  </si>
  <si>
    <t>1.3.3.</t>
  </si>
  <si>
    <t>Предоставление субсидий субъектам малого и среднего предпринимательства, осуществляющим деятельность в сфере рыбного хозяйства</t>
  </si>
  <si>
    <t>Предоставление субсидий победителям конкурса «Лучший предпринимательский проект «стартующего бизнеса» в целях возмещения части затрат, связанных с реализацией предпринимательских проектов</t>
  </si>
  <si>
    <t>«Развитие предпринимательства в Колпашевском районе»</t>
  </si>
  <si>
    <t xml:space="preserve">Основное мероприятие 2:
Обеспечение доступности для субъектов малого и среднего предпринимательства информационно-консультационной поддержки
</t>
  </si>
  <si>
    <t>Основное мероприятие 1:                                                                         Развитие и обеспечение деятельности бизнес-инкубатора Колпашевского района производственного и офисного назначения (далее – бизнес-инкубатор)</t>
  </si>
  <si>
    <t xml:space="preserve">Предоставление субсидий Управляющей компании бизнес-инкубатора на развитие и обеспечение деятельности бизнес-инкубатора </t>
  </si>
  <si>
    <t>Отдел предпринимательства и агропромышленного комплекса администрации Колпашевского района                                                                                                                                              НЧСУ «Развитие»</t>
  </si>
  <si>
    <t>Предоставление субсидий субъектам малого и среднего предпринимательства в целях возмещения части затрат, связанных с созданием и (или) развитием, и (или) модернизацией производства товаров, работ, услуг</t>
  </si>
  <si>
    <t xml:space="preserve">Приложение № 2 к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</si>
</sst>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2" borderId="0" xfId="0" applyFont="1" applyFill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view="pageBreakPreview" zoomScale="140" zoomScaleNormal="100" zoomScaleSheetLayoutView="140" zoomScalePageLayoutView="140" workbookViewId="0">
      <selection activeCell="M11" sqref="M11"/>
    </sheetView>
  </sheetViews>
  <sheetFormatPr defaultColWidth="9.140625" defaultRowHeight="12.75"/>
  <cols>
    <col min="1" max="1" width="6.28515625" style="2" customWidth="1"/>
    <col min="2" max="2" width="40" style="2" customWidth="1"/>
    <col min="3" max="3" width="10.28515625" style="2" customWidth="1"/>
    <col min="4" max="4" width="11.28515625" style="2" customWidth="1"/>
    <col min="5" max="5" width="9.140625" style="2"/>
    <col min="6" max="6" width="8.42578125" style="2" customWidth="1"/>
    <col min="7" max="8" width="8.5703125" style="2" customWidth="1"/>
    <col min="9" max="9" width="8.42578125" style="2" customWidth="1"/>
    <col min="10" max="10" width="27.85546875" style="2" customWidth="1"/>
    <col min="11" max="16384" width="9.140625" style="2"/>
  </cols>
  <sheetData>
    <row r="1" spans="1:18" ht="15.75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</row>
    <row r="2" spans="1:18" ht="15.7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"/>
      <c r="L2" s="1"/>
      <c r="M2" s="1"/>
      <c r="N2" s="1"/>
    </row>
    <row r="3" spans="1:18" ht="15.75" customHeight="1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</row>
    <row r="4" spans="1:18" ht="15.75">
      <c r="A4" s="11"/>
      <c r="B4" s="11"/>
      <c r="C4" s="11"/>
      <c r="D4" s="11"/>
      <c r="E4" s="11"/>
      <c r="F4" s="11"/>
      <c r="G4" s="11"/>
      <c r="H4" s="11"/>
      <c r="I4" s="11"/>
      <c r="J4" s="12"/>
    </row>
    <row r="5" spans="1:18" ht="15.7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</row>
    <row r="6" spans="1:18" ht="15.75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</row>
    <row r="7" spans="1:18" ht="15.75">
      <c r="A7" s="20" t="s">
        <v>36</v>
      </c>
      <c r="B7" s="20"/>
      <c r="C7" s="20"/>
      <c r="D7" s="20"/>
      <c r="E7" s="20"/>
      <c r="F7" s="20"/>
      <c r="G7" s="20"/>
      <c r="H7" s="20"/>
      <c r="I7" s="20"/>
      <c r="J7" s="20"/>
    </row>
    <row r="8" spans="1:18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8">
      <c r="A9" s="22" t="s">
        <v>2</v>
      </c>
      <c r="B9" s="23" t="s">
        <v>3</v>
      </c>
      <c r="C9" s="23" t="s">
        <v>4</v>
      </c>
      <c r="D9" s="22" t="s">
        <v>12</v>
      </c>
      <c r="E9" s="22" t="s">
        <v>5</v>
      </c>
      <c r="F9" s="22"/>
      <c r="G9" s="22"/>
      <c r="H9" s="22"/>
      <c r="I9" s="22"/>
      <c r="J9" s="23" t="s">
        <v>11</v>
      </c>
    </row>
    <row r="10" spans="1:18" ht="84">
      <c r="A10" s="22"/>
      <c r="B10" s="24"/>
      <c r="C10" s="24"/>
      <c r="D10" s="22"/>
      <c r="E10" s="4" t="s">
        <v>6</v>
      </c>
      <c r="F10" s="10" t="s">
        <v>13</v>
      </c>
      <c r="G10" s="10" t="s">
        <v>9</v>
      </c>
      <c r="H10" s="10" t="s">
        <v>17</v>
      </c>
      <c r="I10" s="10" t="s">
        <v>10</v>
      </c>
      <c r="J10" s="24"/>
    </row>
    <row r="11" spans="1:18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</row>
    <row r="12" spans="1:18">
      <c r="A12" s="5"/>
      <c r="B12" s="25" t="s">
        <v>19</v>
      </c>
      <c r="C12" s="26"/>
      <c r="D12" s="26"/>
      <c r="E12" s="26"/>
      <c r="F12" s="26"/>
      <c r="G12" s="26"/>
      <c r="H12" s="26"/>
      <c r="I12" s="26"/>
      <c r="J12" s="27"/>
    </row>
    <row r="13" spans="1:18" ht="27.75" customHeight="1">
      <c r="A13" s="4" t="s">
        <v>14</v>
      </c>
      <c r="B13" s="25" t="s">
        <v>20</v>
      </c>
      <c r="C13" s="26"/>
      <c r="D13" s="26"/>
      <c r="E13" s="26"/>
      <c r="F13" s="26"/>
      <c r="G13" s="26"/>
      <c r="H13" s="26"/>
      <c r="I13" s="26"/>
      <c r="J13" s="27"/>
    </row>
    <row r="14" spans="1:18" ht="12" customHeight="1">
      <c r="A14" s="28" t="s">
        <v>15</v>
      </c>
      <c r="B14" s="31" t="s">
        <v>38</v>
      </c>
      <c r="C14" s="6" t="s">
        <v>7</v>
      </c>
      <c r="D14" s="7">
        <f>SUM(E14:I14)</f>
        <v>5386.6</v>
      </c>
      <c r="E14" s="7">
        <f>SUM(E15:E20)</f>
        <v>857.1</v>
      </c>
      <c r="F14" s="7"/>
      <c r="G14" s="7">
        <f t="shared" ref="G14" si="0">SUM(G15:G20)</f>
        <v>4529.5</v>
      </c>
      <c r="H14" s="7"/>
      <c r="I14" s="7"/>
      <c r="J14" s="31" t="s">
        <v>32</v>
      </c>
    </row>
    <row r="15" spans="1:18" s="17" customFormat="1">
      <c r="A15" s="29"/>
      <c r="B15" s="32"/>
      <c r="C15" s="15">
        <v>2019</v>
      </c>
      <c r="D15" s="16">
        <f t="shared" ref="D15:D56" si="1">SUM(E15:I15)</f>
        <v>1086.5999999999999</v>
      </c>
      <c r="E15" s="16">
        <v>157.1</v>
      </c>
      <c r="F15" s="16"/>
      <c r="G15" s="16">
        <v>929.5</v>
      </c>
      <c r="H15" s="16"/>
      <c r="I15" s="16"/>
      <c r="J15" s="32"/>
    </row>
    <row r="16" spans="1:18">
      <c r="A16" s="29"/>
      <c r="B16" s="32"/>
      <c r="C16" s="6">
        <v>2020</v>
      </c>
      <c r="D16" s="7">
        <f t="shared" si="1"/>
        <v>100</v>
      </c>
      <c r="E16" s="7">
        <v>100</v>
      </c>
      <c r="F16" s="7"/>
      <c r="G16" s="7"/>
      <c r="H16" s="7"/>
      <c r="I16" s="7"/>
      <c r="J16" s="32"/>
    </row>
    <row r="17" spans="1:10">
      <c r="A17" s="29"/>
      <c r="B17" s="32"/>
      <c r="C17" s="6">
        <v>2021</v>
      </c>
      <c r="D17" s="7">
        <f t="shared" si="1"/>
        <v>1050</v>
      </c>
      <c r="E17" s="7">
        <v>150</v>
      </c>
      <c r="F17" s="7"/>
      <c r="G17" s="7">
        <v>900</v>
      </c>
      <c r="H17" s="7"/>
      <c r="I17" s="7"/>
      <c r="J17" s="32"/>
    </row>
    <row r="18" spans="1:10">
      <c r="A18" s="29"/>
      <c r="B18" s="32"/>
      <c r="C18" s="6">
        <v>2022</v>
      </c>
      <c r="D18" s="7">
        <f t="shared" si="1"/>
        <v>1050</v>
      </c>
      <c r="E18" s="7">
        <v>150</v>
      </c>
      <c r="F18" s="7"/>
      <c r="G18" s="7">
        <v>900</v>
      </c>
      <c r="H18" s="7"/>
      <c r="I18" s="7"/>
      <c r="J18" s="32"/>
    </row>
    <row r="19" spans="1:10">
      <c r="A19" s="29"/>
      <c r="B19" s="32"/>
      <c r="C19" s="6">
        <v>2023</v>
      </c>
      <c r="D19" s="7">
        <f t="shared" si="1"/>
        <v>1050</v>
      </c>
      <c r="E19" s="7">
        <v>150</v>
      </c>
      <c r="F19" s="7"/>
      <c r="G19" s="7">
        <v>900</v>
      </c>
      <c r="H19" s="7"/>
      <c r="I19" s="7"/>
      <c r="J19" s="32"/>
    </row>
    <row r="20" spans="1:10">
      <c r="A20" s="30"/>
      <c r="B20" s="33"/>
      <c r="C20" s="6">
        <v>2024</v>
      </c>
      <c r="D20" s="7">
        <f t="shared" si="1"/>
        <v>1050</v>
      </c>
      <c r="E20" s="7">
        <v>150</v>
      </c>
      <c r="F20" s="7"/>
      <c r="G20" s="7">
        <v>900</v>
      </c>
      <c r="H20" s="7"/>
      <c r="I20" s="7"/>
      <c r="J20" s="33"/>
    </row>
    <row r="21" spans="1:10">
      <c r="A21" s="36" t="s">
        <v>16</v>
      </c>
      <c r="B21" s="35" t="s">
        <v>39</v>
      </c>
      <c r="C21" s="6" t="s">
        <v>7</v>
      </c>
      <c r="D21" s="7">
        <f t="shared" si="1"/>
        <v>5386.6</v>
      </c>
      <c r="E21" s="7">
        <f>SUM(E22:E27)</f>
        <v>857.1</v>
      </c>
      <c r="F21" s="7"/>
      <c r="G21" s="7">
        <f t="shared" ref="G21" si="2">SUM(G22:G27)</f>
        <v>4529.5</v>
      </c>
      <c r="H21" s="7"/>
      <c r="I21" s="7"/>
      <c r="J21" s="31" t="s">
        <v>40</v>
      </c>
    </row>
    <row r="22" spans="1:10" s="17" customFormat="1">
      <c r="A22" s="36"/>
      <c r="B22" s="35"/>
      <c r="C22" s="15">
        <v>2019</v>
      </c>
      <c r="D22" s="16">
        <f t="shared" si="1"/>
        <v>1086.5999999999999</v>
      </c>
      <c r="E22" s="16">
        <v>157.1</v>
      </c>
      <c r="F22" s="16"/>
      <c r="G22" s="16">
        <v>929.5</v>
      </c>
      <c r="H22" s="16"/>
      <c r="I22" s="16"/>
      <c r="J22" s="32"/>
    </row>
    <row r="23" spans="1:10">
      <c r="A23" s="36"/>
      <c r="B23" s="35"/>
      <c r="C23" s="6">
        <v>2020</v>
      </c>
      <c r="D23" s="7">
        <f t="shared" si="1"/>
        <v>100</v>
      </c>
      <c r="E23" s="7">
        <v>100</v>
      </c>
      <c r="F23" s="7"/>
      <c r="G23" s="7"/>
      <c r="H23" s="7"/>
      <c r="I23" s="7"/>
      <c r="J23" s="32"/>
    </row>
    <row r="24" spans="1:10">
      <c r="A24" s="36"/>
      <c r="B24" s="35"/>
      <c r="C24" s="6">
        <v>2021</v>
      </c>
      <c r="D24" s="7">
        <f t="shared" si="1"/>
        <v>1050</v>
      </c>
      <c r="E24" s="7">
        <v>150</v>
      </c>
      <c r="F24" s="7"/>
      <c r="G24" s="7">
        <v>900</v>
      </c>
      <c r="H24" s="7"/>
      <c r="I24" s="7"/>
      <c r="J24" s="32"/>
    </row>
    <row r="25" spans="1:10">
      <c r="A25" s="36"/>
      <c r="B25" s="35"/>
      <c r="C25" s="6">
        <v>2022</v>
      </c>
      <c r="D25" s="7">
        <f t="shared" si="1"/>
        <v>1050</v>
      </c>
      <c r="E25" s="7">
        <v>150</v>
      </c>
      <c r="F25" s="7"/>
      <c r="G25" s="7">
        <v>900</v>
      </c>
      <c r="H25" s="7"/>
      <c r="I25" s="7"/>
      <c r="J25" s="32"/>
    </row>
    <row r="26" spans="1:10">
      <c r="A26" s="36"/>
      <c r="B26" s="35"/>
      <c r="C26" s="6">
        <v>2023</v>
      </c>
      <c r="D26" s="7">
        <f t="shared" si="1"/>
        <v>1050</v>
      </c>
      <c r="E26" s="7">
        <v>150</v>
      </c>
      <c r="F26" s="7"/>
      <c r="G26" s="7">
        <v>900</v>
      </c>
      <c r="H26" s="7"/>
      <c r="I26" s="7"/>
      <c r="J26" s="32"/>
    </row>
    <row r="27" spans="1:10">
      <c r="A27" s="36"/>
      <c r="B27" s="35"/>
      <c r="C27" s="6">
        <v>2024</v>
      </c>
      <c r="D27" s="7">
        <f t="shared" si="1"/>
        <v>1050</v>
      </c>
      <c r="E27" s="7">
        <v>150</v>
      </c>
      <c r="F27" s="7"/>
      <c r="G27" s="7">
        <v>900</v>
      </c>
      <c r="H27" s="7"/>
      <c r="I27" s="7"/>
      <c r="J27" s="33"/>
    </row>
    <row r="28" spans="1:10">
      <c r="A28" s="36" t="s">
        <v>21</v>
      </c>
      <c r="B28" s="31" t="s">
        <v>37</v>
      </c>
      <c r="C28" s="6" t="s">
        <v>7</v>
      </c>
      <c r="D28" s="7">
        <f>SUM(E28:I28)</f>
        <v>250</v>
      </c>
      <c r="E28" s="7">
        <f>SUM(E36:E41)</f>
        <v>250</v>
      </c>
      <c r="F28" s="7"/>
      <c r="G28" s="7"/>
      <c r="H28" s="7"/>
      <c r="I28" s="7"/>
      <c r="J28" s="31" t="s">
        <v>32</v>
      </c>
    </row>
    <row r="29" spans="1:10">
      <c r="A29" s="36"/>
      <c r="B29" s="32"/>
      <c r="C29" s="6">
        <v>2019</v>
      </c>
      <c r="D29" s="7"/>
      <c r="E29" s="7"/>
      <c r="F29" s="7"/>
      <c r="G29" s="7"/>
      <c r="H29" s="7"/>
      <c r="I29" s="7"/>
      <c r="J29" s="32"/>
    </row>
    <row r="30" spans="1:10">
      <c r="A30" s="36"/>
      <c r="B30" s="32"/>
      <c r="C30" s="6">
        <v>2020</v>
      </c>
      <c r="D30" s="7"/>
      <c r="E30" s="7"/>
      <c r="F30" s="7"/>
      <c r="G30" s="7"/>
      <c r="H30" s="7"/>
      <c r="I30" s="7"/>
      <c r="J30" s="32"/>
    </row>
    <row r="31" spans="1:10">
      <c r="A31" s="36"/>
      <c r="B31" s="32"/>
      <c r="C31" s="6">
        <v>2021</v>
      </c>
      <c r="D31" s="7">
        <f t="shared" ref="D31:D34" si="3">SUM(E31:I31)</f>
        <v>50</v>
      </c>
      <c r="E31" s="7">
        <f t="shared" ref="E31:E34" si="4">E38</f>
        <v>50</v>
      </c>
      <c r="F31" s="7"/>
      <c r="G31" s="7"/>
      <c r="H31" s="7"/>
      <c r="I31" s="7"/>
      <c r="J31" s="32"/>
    </row>
    <row r="32" spans="1:10">
      <c r="A32" s="36"/>
      <c r="B32" s="32"/>
      <c r="C32" s="6">
        <v>2022</v>
      </c>
      <c r="D32" s="7">
        <f t="shared" si="3"/>
        <v>50</v>
      </c>
      <c r="E32" s="7">
        <f t="shared" si="4"/>
        <v>50</v>
      </c>
      <c r="F32" s="7"/>
      <c r="G32" s="7"/>
      <c r="H32" s="7"/>
      <c r="I32" s="7"/>
      <c r="J32" s="32"/>
    </row>
    <row r="33" spans="1:10">
      <c r="A33" s="36"/>
      <c r="B33" s="32"/>
      <c r="C33" s="6">
        <v>2023</v>
      </c>
      <c r="D33" s="7">
        <f t="shared" si="3"/>
        <v>75</v>
      </c>
      <c r="E33" s="7">
        <f t="shared" si="4"/>
        <v>75</v>
      </c>
      <c r="F33" s="7"/>
      <c r="G33" s="7"/>
      <c r="H33" s="7"/>
      <c r="I33" s="7"/>
      <c r="J33" s="32"/>
    </row>
    <row r="34" spans="1:10">
      <c r="A34" s="36"/>
      <c r="B34" s="33"/>
      <c r="C34" s="6">
        <v>2024</v>
      </c>
      <c r="D34" s="7">
        <f t="shared" si="3"/>
        <v>75</v>
      </c>
      <c r="E34" s="7">
        <f t="shared" si="4"/>
        <v>75</v>
      </c>
      <c r="F34" s="7"/>
      <c r="G34" s="7"/>
      <c r="H34" s="7"/>
      <c r="I34" s="7"/>
      <c r="J34" s="33"/>
    </row>
    <row r="35" spans="1:10" ht="12.75" customHeight="1">
      <c r="A35" s="28" t="s">
        <v>22</v>
      </c>
      <c r="B35" s="31" t="s">
        <v>23</v>
      </c>
      <c r="C35" s="6" t="s">
        <v>7</v>
      </c>
      <c r="D35" s="7">
        <f t="shared" si="1"/>
        <v>250</v>
      </c>
      <c r="E35" s="7">
        <f>SUM(E36:E41)</f>
        <v>250</v>
      </c>
      <c r="F35" s="7"/>
      <c r="G35" s="7"/>
      <c r="H35" s="7"/>
      <c r="I35" s="7"/>
      <c r="J35" s="31" t="s">
        <v>32</v>
      </c>
    </row>
    <row r="36" spans="1:10">
      <c r="A36" s="29"/>
      <c r="B36" s="32"/>
      <c r="C36" s="6">
        <v>2019</v>
      </c>
      <c r="D36" s="7"/>
      <c r="E36" s="7"/>
      <c r="F36" s="7"/>
      <c r="G36" s="7"/>
      <c r="H36" s="7"/>
      <c r="I36" s="7"/>
      <c r="J36" s="32"/>
    </row>
    <row r="37" spans="1:10">
      <c r="A37" s="29"/>
      <c r="B37" s="32"/>
      <c r="C37" s="6">
        <v>2020</v>
      </c>
      <c r="D37" s="7"/>
      <c r="E37" s="7"/>
      <c r="F37" s="7"/>
      <c r="G37" s="7"/>
      <c r="H37" s="7"/>
      <c r="I37" s="7"/>
      <c r="J37" s="32"/>
    </row>
    <row r="38" spans="1:10">
      <c r="A38" s="29"/>
      <c r="B38" s="32"/>
      <c r="C38" s="6">
        <v>2021</v>
      </c>
      <c r="D38" s="7">
        <f t="shared" si="1"/>
        <v>50</v>
      </c>
      <c r="E38" s="7">
        <v>50</v>
      </c>
      <c r="F38" s="7"/>
      <c r="G38" s="7"/>
      <c r="H38" s="7"/>
      <c r="I38" s="7"/>
      <c r="J38" s="32"/>
    </row>
    <row r="39" spans="1:10">
      <c r="A39" s="29"/>
      <c r="B39" s="32"/>
      <c r="C39" s="6">
        <v>2022</v>
      </c>
      <c r="D39" s="7">
        <f t="shared" si="1"/>
        <v>50</v>
      </c>
      <c r="E39" s="7">
        <v>50</v>
      </c>
      <c r="F39" s="7"/>
      <c r="G39" s="7"/>
      <c r="H39" s="7"/>
      <c r="I39" s="7"/>
      <c r="J39" s="32"/>
    </row>
    <row r="40" spans="1:10">
      <c r="A40" s="29"/>
      <c r="B40" s="32"/>
      <c r="C40" s="6">
        <v>2023</v>
      </c>
      <c r="D40" s="7">
        <f t="shared" si="1"/>
        <v>75</v>
      </c>
      <c r="E40" s="7">
        <v>75</v>
      </c>
      <c r="F40" s="7"/>
      <c r="G40" s="7"/>
      <c r="H40" s="7"/>
      <c r="I40" s="7"/>
      <c r="J40" s="32"/>
    </row>
    <row r="41" spans="1:10" ht="12.75" customHeight="1">
      <c r="A41" s="29"/>
      <c r="B41" s="33"/>
      <c r="C41" s="6">
        <v>2024</v>
      </c>
      <c r="D41" s="7">
        <f t="shared" si="1"/>
        <v>75</v>
      </c>
      <c r="E41" s="7">
        <v>75</v>
      </c>
      <c r="F41" s="7"/>
      <c r="G41" s="7"/>
      <c r="H41" s="7"/>
      <c r="I41" s="7"/>
      <c r="J41" s="33"/>
    </row>
    <row r="42" spans="1:10">
      <c r="A42" s="28" t="s">
        <v>25</v>
      </c>
      <c r="B42" s="31" t="s">
        <v>24</v>
      </c>
      <c r="C42" s="6" t="s">
        <v>7</v>
      </c>
      <c r="D42" s="7">
        <f t="shared" si="1"/>
        <v>8475</v>
      </c>
      <c r="E42" s="7">
        <f>E49+E56+E63</f>
        <v>2600</v>
      </c>
      <c r="F42" s="7"/>
      <c r="G42" s="7">
        <f t="shared" ref="G42:I42" si="5">G49+G56+G63</f>
        <v>3100</v>
      </c>
      <c r="H42" s="7"/>
      <c r="I42" s="7">
        <f t="shared" si="5"/>
        <v>2775</v>
      </c>
      <c r="J42" s="31" t="s">
        <v>32</v>
      </c>
    </row>
    <row r="43" spans="1:10">
      <c r="A43" s="29"/>
      <c r="B43" s="32"/>
      <c r="C43" s="6">
        <v>2019</v>
      </c>
      <c r="D43" s="7"/>
      <c r="E43" s="7"/>
      <c r="F43" s="7"/>
      <c r="G43" s="7"/>
      <c r="H43" s="7"/>
      <c r="I43" s="7"/>
      <c r="J43" s="32"/>
    </row>
    <row r="44" spans="1:10">
      <c r="A44" s="29"/>
      <c r="B44" s="32"/>
      <c r="C44" s="6">
        <v>2020</v>
      </c>
      <c r="D44" s="7">
        <f t="shared" si="1"/>
        <v>1025</v>
      </c>
      <c r="E44" s="7">
        <f t="shared" ref="E44:E48" si="6">E51+E58+E65</f>
        <v>450</v>
      </c>
      <c r="F44" s="7"/>
      <c r="G44" s="7">
        <f t="shared" ref="G44" si="7">G51+G58+G65</f>
        <v>0</v>
      </c>
      <c r="H44" s="7"/>
      <c r="I44" s="7">
        <f t="shared" ref="I44" si="8">I51+I58+I65</f>
        <v>575</v>
      </c>
      <c r="J44" s="32"/>
    </row>
    <row r="45" spans="1:10">
      <c r="A45" s="29"/>
      <c r="B45" s="32"/>
      <c r="C45" s="6">
        <v>2021</v>
      </c>
      <c r="D45" s="7">
        <f>SUM(E45:I45)</f>
        <v>1850</v>
      </c>
      <c r="E45" s="7">
        <f t="shared" si="6"/>
        <v>525</v>
      </c>
      <c r="F45" s="7"/>
      <c r="G45" s="7">
        <f t="shared" ref="G45" si="9">G52+G59+G66</f>
        <v>775</v>
      </c>
      <c r="H45" s="7"/>
      <c r="I45" s="7">
        <f t="shared" ref="I45" si="10">I52+I59+I66</f>
        <v>550</v>
      </c>
      <c r="J45" s="32"/>
    </row>
    <row r="46" spans="1:10">
      <c r="A46" s="29"/>
      <c r="B46" s="32"/>
      <c r="C46" s="6">
        <v>2022</v>
      </c>
      <c r="D46" s="7">
        <f t="shared" si="1"/>
        <v>1850</v>
      </c>
      <c r="E46" s="7">
        <f t="shared" si="6"/>
        <v>525</v>
      </c>
      <c r="F46" s="7"/>
      <c r="G46" s="7">
        <f t="shared" ref="G46" si="11">G53+G60+G67</f>
        <v>775</v>
      </c>
      <c r="H46" s="7"/>
      <c r="I46" s="7">
        <f t="shared" ref="I46" si="12">I53+I60+I67</f>
        <v>550</v>
      </c>
      <c r="J46" s="32"/>
    </row>
    <row r="47" spans="1:10">
      <c r="A47" s="29"/>
      <c r="B47" s="32"/>
      <c r="C47" s="6">
        <v>2023</v>
      </c>
      <c r="D47" s="7">
        <f t="shared" si="1"/>
        <v>1875</v>
      </c>
      <c r="E47" s="7">
        <f t="shared" si="6"/>
        <v>550</v>
      </c>
      <c r="F47" s="7"/>
      <c r="G47" s="7">
        <f t="shared" ref="G47" si="13">G54+G61+G68</f>
        <v>775</v>
      </c>
      <c r="H47" s="7"/>
      <c r="I47" s="7">
        <f t="shared" ref="I47" si="14">I54+I61+I68</f>
        <v>550</v>
      </c>
      <c r="J47" s="32"/>
    </row>
    <row r="48" spans="1:10">
      <c r="A48" s="29"/>
      <c r="B48" s="33"/>
      <c r="C48" s="6">
        <v>2024</v>
      </c>
      <c r="D48" s="7">
        <f t="shared" si="1"/>
        <v>1875</v>
      </c>
      <c r="E48" s="7">
        <f t="shared" si="6"/>
        <v>550</v>
      </c>
      <c r="F48" s="7"/>
      <c r="G48" s="7">
        <f t="shared" ref="G48" si="15">G55+G62+G69</f>
        <v>775</v>
      </c>
      <c r="H48" s="7"/>
      <c r="I48" s="7">
        <f t="shared" ref="I48" si="16">I55+I62+I69</f>
        <v>550</v>
      </c>
      <c r="J48" s="33"/>
    </row>
    <row r="49" spans="1:10" ht="12.75" customHeight="1">
      <c r="A49" s="28" t="s">
        <v>26</v>
      </c>
      <c r="B49" s="31" t="s">
        <v>35</v>
      </c>
      <c r="C49" s="6" t="s">
        <v>7</v>
      </c>
      <c r="D49" s="7">
        <f t="shared" si="1"/>
        <v>2775</v>
      </c>
      <c r="E49" s="7">
        <f>SUM(E50:E55)</f>
        <v>125</v>
      </c>
      <c r="F49" s="7"/>
      <c r="G49" s="7">
        <f t="shared" ref="G49" si="17">SUM(G50:G55)</f>
        <v>1900</v>
      </c>
      <c r="H49" s="7"/>
      <c r="I49" s="7">
        <f t="shared" ref="I49" si="18">SUM(I50:I55)</f>
        <v>750</v>
      </c>
      <c r="J49" s="31" t="s">
        <v>32</v>
      </c>
    </row>
    <row r="50" spans="1:10" s="17" customFormat="1">
      <c r="A50" s="29"/>
      <c r="B50" s="32"/>
      <c r="C50" s="15">
        <v>2019</v>
      </c>
      <c r="D50" s="16"/>
      <c r="E50" s="16"/>
      <c r="F50" s="16"/>
      <c r="G50" s="16"/>
      <c r="H50" s="16"/>
      <c r="I50" s="16"/>
      <c r="J50" s="32"/>
    </row>
    <row r="51" spans="1:10">
      <c r="A51" s="29"/>
      <c r="B51" s="32"/>
      <c r="C51" s="6">
        <v>2020</v>
      </c>
      <c r="D51" s="7">
        <f t="shared" si="1"/>
        <v>175</v>
      </c>
      <c r="E51" s="7">
        <v>25</v>
      </c>
      <c r="F51" s="7"/>
      <c r="G51" s="7"/>
      <c r="H51" s="7"/>
      <c r="I51" s="7">
        <v>150</v>
      </c>
      <c r="J51" s="32"/>
    </row>
    <row r="52" spans="1:10">
      <c r="A52" s="29"/>
      <c r="B52" s="32"/>
      <c r="C52" s="6">
        <v>2021</v>
      </c>
      <c r="D52" s="7">
        <f t="shared" si="1"/>
        <v>650</v>
      </c>
      <c r="E52" s="7">
        <v>25</v>
      </c>
      <c r="F52" s="7"/>
      <c r="G52" s="7">
        <v>475</v>
      </c>
      <c r="H52" s="7"/>
      <c r="I52" s="7">
        <v>150</v>
      </c>
      <c r="J52" s="32"/>
    </row>
    <row r="53" spans="1:10">
      <c r="A53" s="29"/>
      <c r="B53" s="32"/>
      <c r="C53" s="6">
        <v>2022</v>
      </c>
      <c r="D53" s="7">
        <f t="shared" si="1"/>
        <v>650</v>
      </c>
      <c r="E53" s="7">
        <v>25</v>
      </c>
      <c r="F53" s="7"/>
      <c r="G53" s="7">
        <v>475</v>
      </c>
      <c r="H53" s="7"/>
      <c r="I53" s="7">
        <v>150</v>
      </c>
      <c r="J53" s="32"/>
    </row>
    <row r="54" spans="1:10">
      <c r="A54" s="29"/>
      <c r="B54" s="32"/>
      <c r="C54" s="6">
        <v>2023</v>
      </c>
      <c r="D54" s="7">
        <f t="shared" si="1"/>
        <v>650</v>
      </c>
      <c r="E54" s="7">
        <v>25</v>
      </c>
      <c r="F54" s="7"/>
      <c r="G54" s="7">
        <v>475</v>
      </c>
      <c r="H54" s="7"/>
      <c r="I54" s="7">
        <v>150</v>
      </c>
      <c r="J54" s="32"/>
    </row>
    <row r="55" spans="1:10">
      <c r="A55" s="29"/>
      <c r="B55" s="33"/>
      <c r="C55" s="6">
        <v>2024</v>
      </c>
      <c r="D55" s="7">
        <f t="shared" si="1"/>
        <v>650</v>
      </c>
      <c r="E55" s="7">
        <v>25</v>
      </c>
      <c r="F55" s="7"/>
      <c r="G55" s="7">
        <v>475</v>
      </c>
      <c r="H55" s="7"/>
      <c r="I55" s="7">
        <v>150</v>
      </c>
      <c r="J55" s="33"/>
    </row>
    <row r="56" spans="1:10">
      <c r="A56" s="28" t="s">
        <v>27</v>
      </c>
      <c r="B56" s="31" t="s">
        <v>34</v>
      </c>
      <c r="C56" s="6" t="s">
        <v>7</v>
      </c>
      <c r="D56" s="7">
        <f t="shared" si="1"/>
        <v>2700</v>
      </c>
      <c r="E56" s="7">
        <f>SUM(E57:E62)</f>
        <v>975</v>
      </c>
      <c r="F56" s="7"/>
      <c r="G56" s="7">
        <f t="shared" ref="G56" si="19">SUM(G57:G62)</f>
        <v>1200</v>
      </c>
      <c r="H56" s="7"/>
      <c r="I56" s="7">
        <f t="shared" ref="I56" si="20">SUM(I57:I62)</f>
        <v>525</v>
      </c>
      <c r="J56" s="31" t="s">
        <v>32</v>
      </c>
    </row>
    <row r="57" spans="1:10">
      <c r="A57" s="29"/>
      <c r="B57" s="32"/>
      <c r="C57" s="6">
        <v>2019</v>
      </c>
      <c r="D57" s="7"/>
      <c r="E57" s="7"/>
      <c r="F57" s="7"/>
      <c r="G57" s="7"/>
      <c r="H57" s="7"/>
      <c r="I57" s="7"/>
      <c r="J57" s="32"/>
    </row>
    <row r="58" spans="1:10">
      <c r="A58" s="29"/>
      <c r="B58" s="32"/>
      <c r="C58" s="6">
        <v>2020</v>
      </c>
      <c r="D58" s="7">
        <f t="shared" ref="D58:D90" si="21">SUM(E58:I58)</f>
        <v>250</v>
      </c>
      <c r="E58" s="7">
        <v>125</v>
      </c>
      <c r="F58" s="7"/>
      <c r="G58" s="7"/>
      <c r="H58" s="7"/>
      <c r="I58" s="7">
        <v>125</v>
      </c>
      <c r="J58" s="32"/>
    </row>
    <row r="59" spans="1:10">
      <c r="A59" s="29"/>
      <c r="B59" s="32"/>
      <c r="C59" s="6">
        <v>2021</v>
      </c>
      <c r="D59" s="7">
        <f t="shared" si="21"/>
        <v>600</v>
      </c>
      <c r="E59" s="7">
        <v>200</v>
      </c>
      <c r="F59" s="7"/>
      <c r="G59" s="7">
        <v>300</v>
      </c>
      <c r="H59" s="7"/>
      <c r="I59" s="7">
        <v>100</v>
      </c>
      <c r="J59" s="32"/>
    </row>
    <row r="60" spans="1:10">
      <c r="A60" s="29"/>
      <c r="B60" s="32"/>
      <c r="C60" s="6">
        <v>2022</v>
      </c>
      <c r="D60" s="7">
        <f t="shared" si="21"/>
        <v>600</v>
      </c>
      <c r="E60" s="7">
        <v>200</v>
      </c>
      <c r="F60" s="7"/>
      <c r="G60" s="7">
        <v>300</v>
      </c>
      <c r="H60" s="7"/>
      <c r="I60" s="7">
        <v>100</v>
      </c>
      <c r="J60" s="32"/>
    </row>
    <row r="61" spans="1:10">
      <c r="A61" s="29"/>
      <c r="B61" s="32"/>
      <c r="C61" s="6">
        <v>2023</v>
      </c>
      <c r="D61" s="7">
        <f t="shared" si="21"/>
        <v>625</v>
      </c>
      <c r="E61" s="7">
        <v>225</v>
      </c>
      <c r="F61" s="7"/>
      <c r="G61" s="7">
        <v>300</v>
      </c>
      <c r="H61" s="7"/>
      <c r="I61" s="7">
        <v>100</v>
      </c>
      <c r="J61" s="32"/>
    </row>
    <row r="62" spans="1:10">
      <c r="A62" s="30"/>
      <c r="B62" s="33"/>
      <c r="C62" s="6">
        <v>2024</v>
      </c>
      <c r="D62" s="7">
        <f t="shared" si="21"/>
        <v>625</v>
      </c>
      <c r="E62" s="7">
        <v>225</v>
      </c>
      <c r="F62" s="7"/>
      <c r="G62" s="7">
        <v>300</v>
      </c>
      <c r="H62" s="7"/>
      <c r="I62" s="7">
        <v>100</v>
      </c>
      <c r="J62" s="33"/>
    </row>
    <row r="63" spans="1:10" ht="12.75" customHeight="1">
      <c r="A63" s="28" t="s">
        <v>33</v>
      </c>
      <c r="B63" s="31" t="s">
        <v>41</v>
      </c>
      <c r="C63" s="13" t="s">
        <v>7</v>
      </c>
      <c r="D63" s="7">
        <f>SUM(E63:I63)</f>
        <v>3000</v>
      </c>
      <c r="E63" s="7">
        <f>SUM(E64:E69)</f>
        <v>1500</v>
      </c>
      <c r="F63" s="7"/>
      <c r="G63" s="7"/>
      <c r="H63" s="7"/>
      <c r="I63" s="7">
        <f t="shared" ref="I63" si="22">SUM(I64:I69)</f>
        <v>1500</v>
      </c>
      <c r="J63" s="31" t="s">
        <v>32</v>
      </c>
    </row>
    <row r="64" spans="1:10">
      <c r="A64" s="29"/>
      <c r="B64" s="32"/>
      <c r="C64" s="13">
        <v>2019</v>
      </c>
      <c r="D64" s="7"/>
      <c r="E64" s="7"/>
      <c r="F64" s="7"/>
      <c r="G64" s="7"/>
      <c r="H64" s="7"/>
      <c r="I64" s="7"/>
      <c r="J64" s="32"/>
    </row>
    <row r="65" spans="1:10">
      <c r="A65" s="29"/>
      <c r="B65" s="32"/>
      <c r="C65" s="13">
        <v>2020</v>
      </c>
      <c r="D65" s="7">
        <f>SUM(E65:I65)</f>
        <v>600</v>
      </c>
      <c r="E65" s="7">
        <v>300</v>
      </c>
      <c r="F65" s="7"/>
      <c r="G65" s="7"/>
      <c r="H65" s="7"/>
      <c r="I65" s="7">
        <v>300</v>
      </c>
      <c r="J65" s="32"/>
    </row>
    <row r="66" spans="1:10">
      <c r="A66" s="29"/>
      <c r="B66" s="32"/>
      <c r="C66" s="13">
        <v>2021</v>
      </c>
      <c r="D66" s="7">
        <f t="shared" ref="D66:D69" si="23">SUM(E66:I66)</f>
        <v>600</v>
      </c>
      <c r="E66" s="7">
        <v>300</v>
      </c>
      <c r="F66" s="7"/>
      <c r="G66" s="7"/>
      <c r="H66" s="7"/>
      <c r="I66" s="7">
        <v>300</v>
      </c>
      <c r="J66" s="32"/>
    </row>
    <row r="67" spans="1:10">
      <c r="A67" s="29"/>
      <c r="B67" s="32"/>
      <c r="C67" s="13">
        <v>2022</v>
      </c>
      <c r="D67" s="7">
        <f t="shared" si="23"/>
        <v>600</v>
      </c>
      <c r="E67" s="7">
        <v>300</v>
      </c>
      <c r="F67" s="7"/>
      <c r="G67" s="7"/>
      <c r="H67" s="7"/>
      <c r="I67" s="7">
        <v>300</v>
      </c>
      <c r="J67" s="32"/>
    </row>
    <row r="68" spans="1:10">
      <c r="A68" s="29"/>
      <c r="B68" s="32"/>
      <c r="C68" s="13">
        <v>2023</v>
      </c>
      <c r="D68" s="7">
        <f t="shared" si="23"/>
        <v>600</v>
      </c>
      <c r="E68" s="7">
        <v>300</v>
      </c>
      <c r="F68" s="7"/>
      <c r="G68" s="7"/>
      <c r="H68" s="7"/>
      <c r="I68" s="7">
        <v>300</v>
      </c>
      <c r="J68" s="32"/>
    </row>
    <row r="69" spans="1:10">
      <c r="A69" s="30"/>
      <c r="B69" s="33"/>
      <c r="C69" s="13">
        <v>2024</v>
      </c>
      <c r="D69" s="7">
        <f t="shared" si="23"/>
        <v>600</v>
      </c>
      <c r="E69" s="7">
        <v>300</v>
      </c>
      <c r="F69" s="7"/>
      <c r="G69" s="7"/>
      <c r="H69" s="7"/>
      <c r="I69" s="7">
        <v>300</v>
      </c>
      <c r="J69" s="33"/>
    </row>
    <row r="70" spans="1:10">
      <c r="A70" s="28" t="s">
        <v>28</v>
      </c>
      <c r="B70" s="31" t="s">
        <v>29</v>
      </c>
      <c r="C70" s="6" t="s">
        <v>7</v>
      </c>
      <c r="D70" s="7">
        <f t="shared" si="21"/>
        <v>100</v>
      </c>
      <c r="E70" s="7">
        <f>E77</f>
        <v>100</v>
      </c>
      <c r="F70" s="7"/>
      <c r="G70" s="7"/>
      <c r="H70" s="7"/>
      <c r="I70" s="7"/>
      <c r="J70" s="31" t="s">
        <v>32</v>
      </c>
    </row>
    <row r="71" spans="1:10">
      <c r="A71" s="29"/>
      <c r="B71" s="32"/>
      <c r="C71" s="6">
        <v>2019</v>
      </c>
      <c r="D71" s="7"/>
      <c r="E71" s="7"/>
      <c r="F71" s="7"/>
      <c r="G71" s="7"/>
      <c r="H71" s="7"/>
      <c r="I71" s="7"/>
      <c r="J71" s="32"/>
    </row>
    <row r="72" spans="1:10">
      <c r="A72" s="29"/>
      <c r="B72" s="32"/>
      <c r="C72" s="6">
        <v>2020</v>
      </c>
      <c r="D72" s="7"/>
      <c r="E72" s="7"/>
      <c r="F72" s="7"/>
      <c r="G72" s="7"/>
      <c r="H72" s="7"/>
      <c r="I72" s="7"/>
      <c r="J72" s="32"/>
    </row>
    <row r="73" spans="1:10">
      <c r="A73" s="29"/>
      <c r="B73" s="32"/>
      <c r="C73" s="6">
        <v>2021</v>
      </c>
      <c r="D73" s="7">
        <f t="shared" si="21"/>
        <v>25</v>
      </c>
      <c r="E73" s="7">
        <f t="shared" ref="E73:E76" si="24">E80</f>
        <v>25</v>
      </c>
      <c r="F73" s="7"/>
      <c r="G73" s="7"/>
      <c r="H73" s="7"/>
      <c r="I73" s="7"/>
      <c r="J73" s="32"/>
    </row>
    <row r="74" spans="1:10">
      <c r="A74" s="29"/>
      <c r="B74" s="32"/>
      <c r="C74" s="6">
        <v>2022</v>
      </c>
      <c r="D74" s="7">
        <f t="shared" si="21"/>
        <v>25</v>
      </c>
      <c r="E74" s="7">
        <f t="shared" si="24"/>
        <v>25</v>
      </c>
      <c r="F74" s="7"/>
      <c r="G74" s="7"/>
      <c r="H74" s="7"/>
      <c r="I74" s="7"/>
      <c r="J74" s="32"/>
    </row>
    <row r="75" spans="1:10">
      <c r="A75" s="29"/>
      <c r="B75" s="32"/>
      <c r="C75" s="6">
        <v>2023</v>
      </c>
      <c r="D75" s="7">
        <f t="shared" si="21"/>
        <v>25</v>
      </c>
      <c r="E75" s="7">
        <f t="shared" si="24"/>
        <v>25</v>
      </c>
      <c r="F75" s="7"/>
      <c r="G75" s="7"/>
      <c r="H75" s="7"/>
      <c r="I75" s="7"/>
      <c r="J75" s="32"/>
    </row>
    <row r="76" spans="1:10">
      <c r="A76" s="29"/>
      <c r="B76" s="33"/>
      <c r="C76" s="6">
        <v>2024</v>
      </c>
      <c r="D76" s="7">
        <f t="shared" si="21"/>
        <v>25</v>
      </c>
      <c r="E76" s="7">
        <f t="shared" si="24"/>
        <v>25</v>
      </c>
      <c r="F76" s="7"/>
      <c r="G76" s="7"/>
      <c r="H76" s="7"/>
      <c r="I76" s="7"/>
      <c r="J76" s="33"/>
    </row>
    <row r="77" spans="1:10">
      <c r="A77" s="28" t="s">
        <v>30</v>
      </c>
      <c r="B77" s="31" t="s">
        <v>31</v>
      </c>
      <c r="C77" s="6" t="s">
        <v>7</v>
      </c>
      <c r="D77" s="7">
        <f t="shared" si="21"/>
        <v>100</v>
      </c>
      <c r="E77" s="7">
        <f>SUM(E78:E83)</f>
        <v>100</v>
      </c>
      <c r="F77" s="7"/>
      <c r="G77" s="7"/>
      <c r="H77" s="7"/>
      <c r="I77" s="7"/>
      <c r="J77" s="31" t="s">
        <v>32</v>
      </c>
    </row>
    <row r="78" spans="1:10">
      <c r="A78" s="29"/>
      <c r="B78" s="32"/>
      <c r="C78" s="6">
        <v>2019</v>
      </c>
      <c r="D78" s="7"/>
      <c r="E78" s="7"/>
      <c r="F78" s="7"/>
      <c r="G78" s="7"/>
      <c r="H78" s="7"/>
      <c r="I78" s="7"/>
      <c r="J78" s="32"/>
    </row>
    <row r="79" spans="1:10">
      <c r="A79" s="29"/>
      <c r="B79" s="32"/>
      <c r="C79" s="6">
        <v>2020</v>
      </c>
      <c r="D79" s="7"/>
      <c r="E79" s="7"/>
      <c r="F79" s="7"/>
      <c r="G79" s="7"/>
      <c r="H79" s="7"/>
      <c r="I79" s="7"/>
      <c r="J79" s="32"/>
    </row>
    <row r="80" spans="1:10">
      <c r="A80" s="29"/>
      <c r="B80" s="32"/>
      <c r="C80" s="6">
        <v>2021</v>
      </c>
      <c r="D80" s="7">
        <f t="shared" si="21"/>
        <v>25</v>
      </c>
      <c r="E80" s="7">
        <v>25</v>
      </c>
      <c r="F80" s="7"/>
      <c r="G80" s="7"/>
      <c r="H80" s="7"/>
      <c r="I80" s="7"/>
      <c r="J80" s="32"/>
    </row>
    <row r="81" spans="1:10">
      <c r="A81" s="29"/>
      <c r="B81" s="32"/>
      <c r="C81" s="6">
        <v>2022</v>
      </c>
      <c r="D81" s="7">
        <f t="shared" si="21"/>
        <v>25</v>
      </c>
      <c r="E81" s="7">
        <v>25</v>
      </c>
      <c r="F81" s="7"/>
      <c r="G81" s="7"/>
      <c r="H81" s="7"/>
      <c r="I81" s="7"/>
      <c r="J81" s="32"/>
    </row>
    <row r="82" spans="1:10">
      <c r="A82" s="29"/>
      <c r="B82" s="32"/>
      <c r="C82" s="6">
        <v>2023</v>
      </c>
      <c r="D82" s="7">
        <f t="shared" si="21"/>
        <v>25</v>
      </c>
      <c r="E82" s="7">
        <v>25</v>
      </c>
      <c r="F82" s="7"/>
      <c r="G82" s="7"/>
      <c r="H82" s="7"/>
      <c r="I82" s="7"/>
      <c r="J82" s="32"/>
    </row>
    <row r="83" spans="1:10" ht="12.75" customHeight="1">
      <c r="A83" s="29"/>
      <c r="B83" s="33"/>
      <c r="C83" s="6">
        <v>2024</v>
      </c>
      <c r="D83" s="7">
        <f t="shared" si="21"/>
        <v>25</v>
      </c>
      <c r="E83" s="7">
        <v>25</v>
      </c>
      <c r="F83" s="7"/>
      <c r="G83" s="7"/>
      <c r="H83" s="7"/>
      <c r="I83" s="7"/>
      <c r="J83" s="33"/>
    </row>
    <row r="84" spans="1:10" ht="12.75" customHeight="1">
      <c r="A84" s="37"/>
      <c r="B84" s="40" t="s">
        <v>8</v>
      </c>
      <c r="C84" s="6" t="s">
        <v>7</v>
      </c>
      <c r="D84" s="7">
        <f t="shared" si="21"/>
        <v>14211.6</v>
      </c>
      <c r="E84" s="8">
        <f t="shared" ref="E84:E90" si="25">E14+E28+E42+E70</f>
        <v>3807.1</v>
      </c>
      <c r="F84" s="8"/>
      <c r="G84" s="8">
        <f>G14+G28+G42+G70</f>
        <v>7629.5</v>
      </c>
      <c r="H84" s="8"/>
      <c r="I84" s="8">
        <f>I14+I28+I42+I70</f>
        <v>2775</v>
      </c>
      <c r="J84" s="37"/>
    </row>
    <row r="85" spans="1:10">
      <c r="A85" s="38"/>
      <c r="B85" s="41"/>
      <c r="C85" s="6">
        <v>2019</v>
      </c>
      <c r="D85" s="7">
        <f t="shared" si="21"/>
        <v>1086.5999999999999</v>
      </c>
      <c r="E85" s="8">
        <f t="shared" si="25"/>
        <v>157.1</v>
      </c>
      <c r="F85" s="8"/>
      <c r="G85" s="8">
        <v>929.5</v>
      </c>
      <c r="H85" s="8"/>
      <c r="I85" s="8"/>
      <c r="J85" s="38"/>
    </row>
    <row r="86" spans="1:10">
      <c r="A86" s="38"/>
      <c r="B86" s="41"/>
      <c r="C86" s="6">
        <v>2020</v>
      </c>
      <c r="D86" s="7">
        <f t="shared" si="21"/>
        <v>1125</v>
      </c>
      <c r="E86" s="8">
        <f t="shared" si="25"/>
        <v>550</v>
      </c>
      <c r="F86" s="8"/>
      <c r="G86" s="8"/>
      <c r="H86" s="8"/>
      <c r="I86" s="8">
        <f>I16+I30+I44+I72</f>
        <v>575</v>
      </c>
      <c r="J86" s="38"/>
    </row>
    <row r="87" spans="1:10">
      <c r="A87" s="38"/>
      <c r="B87" s="41"/>
      <c r="C87" s="6">
        <v>2021</v>
      </c>
      <c r="D87" s="7">
        <f t="shared" si="21"/>
        <v>2975</v>
      </c>
      <c r="E87" s="8">
        <f t="shared" si="25"/>
        <v>750</v>
      </c>
      <c r="F87" s="8"/>
      <c r="G87" s="8">
        <f>G17+G31+G45+G73</f>
        <v>1675</v>
      </c>
      <c r="H87" s="8"/>
      <c r="I87" s="8">
        <f>I17+I31+I45+I73</f>
        <v>550</v>
      </c>
      <c r="J87" s="38"/>
    </row>
    <row r="88" spans="1:10">
      <c r="A88" s="38"/>
      <c r="B88" s="41"/>
      <c r="C88" s="6">
        <v>2022</v>
      </c>
      <c r="D88" s="7">
        <f t="shared" si="21"/>
        <v>2975</v>
      </c>
      <c r="E88" s="8">
        <f t="shared" si="25"/>
        <v>750</v>
      </c>
      <c r="F88" s="8"/>
      <c r="G88" s="8">
        <f>G18+G32+G46+G74</f>
        <v>1675</v>
      </c>
      <c r="H88" s="8"/>
      <c r="I88" s="8">
        <f>I18+I32+I46+I74</f>
        <v>550</v>
      </c>
      <c r="J88" s="38"/>
    </row>
    <row r="89" spans="1:10">
      <c r="A89" s="38"/>
      <c r="B89" s="41"/>
      <c r="C89" s="6">
        <v>2023</v>
      </c>
      <c r="D89" s="7">
        <f t="shared" si="21"/>
        <v>3025</v>
      </c>
      <c r="E89" s="8">
        <f t="shared" si="25"/>
        <v>800</v>
      </c>
      <c r="F89" s="8"/>
      <c r="G89" s="8">
        <f>G19+G33+G47+G75</f>
        <v>1675</v>
      </c>
      <c r="H89" s="8"/>
      <c r="I89" s="8">
        <f>I19+I33+I47+I75</f>
        <v>550</v>
      </c>
      <c r="J89" s="38"/>
    </row>
    <row r="90" spans="1:10">
      <c r="A90" s="39"/>
      <c r="B90" s="42"/>
      <c r="C90" s="6">
        <v>2024</v>
      </c>
      <c r="D90" s="7">
        <f t="shared" si="21"/>
        <v>3025</v>
      </c>
      <c r="E90" s="8">
        <f t="shared" si="25"/>
        <v>800</v>
      </c>
      <c r="F90" s="8"/>
      <c r="G90" s="8">
        <f>G20+G34+G48+G76</f>
        <v>1675</v>
      </c>
      <c r="H90" s="8"/>
      <c r="I90" s="8">
        <f>I20+I34+I48+I76</f>
        <v>550</v>
      </c>
      <c r="J90" s="39"/>
    </row>
    <row r="91" spans="1:10">
      <c r="A91" s="9"/>
      <c r="J91" s="14"/>
    </row>
    <row r="92" spans="1:10">
      <c r="A92" s="9"/>
    </row>
    <row r="93" spans="1:10">
      <c r="A93" s="9"/>
    </row>
    <row r="94" spans="1:10">
      <c r="A94" s="34"/>
      <c r="B94" s="34"/>
    </row>
  </sheetData>
  <mergeCells count="49">
    <mergeCell ref="J21:J27"/>
    <mergeCell ref="J28:J34"/>
    <mergeCell ref="J35:J41"/>
    <mergeCell ref="A84:A90"/>
    <mergeCell ref="B84:B90"/>
    <mergeCell ref="J84:J90"/>
    <mergeCell ref="J56:J62"/>
    <mergeCell ref="J70:J76"/>
    <mergeCell ref="J77:J83"/>
    <mergeCell ref="A77:A83"/>
    <mergeCell ref="B77:B83"/>
    <mergeCell ref="A63:A69"/>
    <mergeCell ref="B63:B69"/>
    <mergeCell ref="J63:J69"/>
    <mergeCell ref="J42:J48"/>
    <mergeCell ref="J49:J55"/>
    <mergeCell ref="A94:B94"/>
    <mergeCell ref="B21:B27"/>
    <mergeCell ref="A21:A27"/>
    <mergeCell ref="B28:B34"/>
    <mergeCell ref="A28:A34"/>
    <mergeCell ref="A70:A76"/>
    <mergeCell ref="B70:B76"/>
    <mergeCell ref="A35:A41"/>
    <mergeCell ref="A56:A62"/>
    <mergeCell ref="B56:B62"/>
    <mergeCell ref="A49:A55"/>
    <mergeCell ref="B35:B41"/>
    <mergeCell ref="A42:A48"/>
    <mergeCell ref="B42:B48"/>
    <mergeCell ref="B49:B55"/>
    <mergeCell ref="B12:J12"/>
    <mergeCell ref="B13:J13"/>
    <mergeCell ref="A14:A20"/>
    <mergeCell ref="B14:B20"/>
    <mergeCell ref="J14:J20"/>
    <mergeCell ref="A7:J7"/>
    <mergeCell ref="A8:J8"/>
    <mergeCell ref="A9:A10"/>
    <mergeCell ref="B9:B10"/>
    <mergeCell ref="C9:C10"/>
    <mergeCell ref="D9:D10"/>
    <mergeCell ref="E9:I9"/>
    <mergeCell ref="J9:J10"/>
    <mergeCell ref="A1:J1"/>
    <mergeCell ref="A2:J2"/>
    <mergeCell ref="A3:J3"/>
    <mergeCell ref="A5:J5"/>
    <mergeCell ref="A6:J6"/>
  </mergeCells>
  <pageMargins left="0.39370078740157483" right="0.39370078740157483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Лист1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 3</dc:creator>
  <cp:lastModifiedBy>Цюприк Галина Анатольевна</cp:lastModifiedBy>
  <cp:lastPrinted>2020-01-23T09:37:46Z</cp:lastPrinted>
  <dcterms:created xsi:type="dcterms:W3CDTF">2014-09-25T05:26:04Z</dcterms:created>
  <dcterms:modified xsi:type="dcterms:W3CDTF">2020-01-23T09:37:51Z</dcterms:modified>
</cp:coreProperties>
</file>