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Отчет" sheetId="1" r:id="rId1"/>
  </sheets>
  <definedNames>
    <definedName name="Par3265" localSheetId="0">'Отчет'!$A$5</definedName>
    <definedName name="Par3374" localSheetId="0">'Отчет'!$A$171</definedName>
  </definedNames>
  <calcPr fullCalcOnLoad="1"/>
</workbook>
</file>

<file path=xl/sharedStrings.xml><?xml version="1.0" encoding="utf-8"?>
<sst xmlns="http://schemas.openxmlformats.org/spreadsheetml/2006/main" count="241" uniqueCount="125">
  <si>
    <t>№ п/п</t>
  </si>
  <si>
    <t>федеральный бюджет</t>
  </si>
  <si>
    <t>областной бюджет</t>
  </si>
  <si>
    <t>местный бюджет</t>
  </si>
  <si>
    <t>Источники финансирования</t>
  </si>
  <si>
    <t>внебюджетные средства</t>
  </si>
  <si>
    <t>о реализации муниципальной программы</t>
  </si>
  <si>
    <t>Показатели цели, задач, мероприятий, ведомственных целевых программ</t>
  </si>
  <si>
    <t>Ед. изм.</t>
  </si>
  <si>
    <t>Значение показателя</t>
  </si>
  <si>
    <t>Причины отклонений фактических значений показателя от запланированных, принимаемые меры</t>
  </si>
  <si>
    <t>Объем финансирования (тыс. руб.)</t>
  </si>
  <si>
    <t>Примечание</t>
  </si>
  <si>
    <t>план</t>
  </si>
  <si>
    <t>факт</t>
  </si>
  <si>
    <t>утверждено</t>
  </si>
  <si>
    <t>освоено</t>
  </si>
  <si>
    <t>Всего, в т.ч.</t>
  </si>
  <si>
    <t>&lt;*&gt; После завершения реализации муниципальной программы по данной форме дополнительно формируется отчет об исполнении муниципальной программы за весь период реализации.</t>
  </si>
  <si>
    <t>Отчет</t>
  </si>
  <si>
    <t xml:space="preserve">решений о разработке муниципальных программ Колпашевского района, </t>
  </si>
  <si>
    <t>их формирования, реализации, мониторинга и контроля</t>
  </si>
  <si>
    <t xml:space="preserve">Приложение № 6 к Порядку принятия </t>
  </si>
  <si>
    <t>Наименование цели, задач, мероприятий, ведомственных целевых программ</t>
  </si>
  <si>
    <t>Итого по муниципальной программе</t>
  </si>
  <si>
    <t xml:space="preserve">Исполнитель </t>
  </si>
  <si>
    <t>________                        подпись</t>
  </si>
  <si>
    <t>_______________                                                                ФИО, должность</t>
  </si>
  <si>
    <t>"___" _______________20______г.</t>
  </si>
  <si>
    <t>(название муниципальной программы)</t>
  </si>
  <si>
    <t>"___" _________20___г.</t>
  </si>
  <si>
    <t>Согласовано (в части объема и источников финансирования):</t>
  </si>
  <si>
    <t>Цель программы:Создание условий для развития физической культуры и массового спорта, эффективной молодёжной политики на территории Колпашевского района</t>
  </si>
  <si>
    <t>1.</t>
  </si>
  <si>
    <t>%</t>
  </si>
  <si>
    <t>чел.</t>
  </si>
  <si>
    <t>шт.</t>
  </si>
  <si>
    <t>Текущий ремонт спортивных площадок, капитальный ремонт стадиона г.Колпашево при МАУДО "ДЮСШ им.О.Рахматулиной" по адресу: Томская область, г.Колпашево, ул.Ленина, 52</t>
  </si>
  <si>
    <t>Подготовка и содержание спортивных объектов МАУДО "ДЮСШ им.О.Рахматулиной"</t>
  </si>
  <si>
    <t>Задача 2 подпрограммы 1: Создание благоприятных условий для увеличения охвата населения спортом и физической культурой.</t>
  </si>
  <si>
    <t xml:space="preserve">Количество проведенных районных спортивных  мероприятий </t>
  </si>
  <si>
    <t>ед.</t>
  </si>
  <si>
    <t xml:space="preserve">Задача 1 подпрограммы 1. Создание условий для 
строительства новых, 
реконструкции  и текущего 
ремонта имеющихся спортивных
сооружений на территории 
Колпашевского района  
для населения, систематически 
занимающегося физической 
культурой и спортом
</t>
  </si>
  <si>
    <t>Количество мест для занятий физической культурой и спортом (единовременная пропускная способность спортивных объектов) на территории Колпашевского района</t>
  </si>
  <si>
    <t>Задача 1 программы. Создание условий для организации физкультурно-оздоровительной и спортивной работы с населением Колпашевского района</t>
  </si>
  <si>
    <t>Основное мероприятие 1 задача 1 подпрограммы 1: Развитие спортивной инфраструктуры (строительство новых, реконструкция и ремонт имеющихся спортивных сооружений)</t>
  </si>
  <si>
    <t>Мероприятие 1.1 (задача 1 подпрограммы 1)</t>
  </si>
  <si>
    <t>Мероприятие 1.3 (задача 1 подпрограммы 1)</t>
  </si>
  <si>
    <t>Мероприятие 1.4  (задача 1 подпрограммы 1) Обустройство спортивных объектов в поселениях Колпашевского района</t>
  </si>
  <si>
    <t>Мероприятие 1.6 (задача 1 подпрограммы 1)</t>
  </si>
  <si>
    <t>Основное мероприятие 1  (задача 2 подпрограммы 1) Организация физкультурно-оздоровительной работы с населением</t>
  </si>
  <si>
    <t>Мероприятие 1.1  (задача 2 подпрограммы 1) Обеспечение участия населения Колпашевского района в мероприятиях физкультурно-оздоровительной направленности</t>
  </si>
  <si>
    <t>Мероприятие 1.2.  (задача 2 подпрограммы 1) Содействие в организации работы инструкторов по физической культуре с населением Колпашевского района по месту жительства</t>
  </si>
  <si>
    <t>Основное мероприятие 2  (задача 2 подпрограммы 1) Обеспечение участия спортивных сборных команд муниципальных районов и городских округов Томской области в официальных региональных спортивных, физкультурных мероприятиях, проводимых на территории Томской области</t>
  </si>
  <si>
    <t>1.2.</t>
  </si>
  <si>
    <t>Доля молодёжи в возрасте от 14 до 30 лет, участвующей в мероприятиях, направленных на самореализацию молодёжи, от общего числа молодёжи</t>
  </si>
  <si>
    <t>Увеличение данного показателя обусловлено успешной реализацией мероприятий межпоселенческого характера по работе с детьми и молодёжью, привлчением в них большего количества участников</t>
  </si>
  <si>
    <t>Основное мероприятие 1 задачи 1 подпрограммы 2: Организация и проведение межпоселенческих мероприятий по работе с детьми и молодежью</t>
  </si>
  <si>
    <t>Задача 1 подпрограммы 2: Развитие творческого потенциала молодежи</t>
  </si>
  <si>
    <t>Количество молодежи,  в возрасте от 14 до 30 лет, участвующей  в межпоселенческих мероприятиях.</t>
  </si>
  <si>
    <t xml:space="preserve"> Удельный вес молодежи (14-30 лет), участвующей в мероприятиях направленных на развитие творческого потенциала, от общего количества участников</t>
  </si>
  <si>
    <t>1.1.</t>
  </si>
  <si>
    <t>1.2.1.</t>
  </si>
  <si>
    <t>1.2.1.1.</t>
  </si>
  <si>
    <t>1.1.1.</t>
  </si>
  <si>
    <t>1.1.1.1.</t>
  </si>
  <si>
    <t>1.1.1.1.1.</t>
  </si>
  <si>
    <t>1.1.1.1.2.</t>
  </si>
  <si>
    <t>1.1.1.1.3.</t>
  </si>
  <si>
    <t>1.1.1.1.4.</t>
  </si>
  <si>
    <t>1.3.</t>
  </si>
  <si>
    <t xml:space="preserve">Количество молодых семей, улучшивших жилищные условия </t>
  </si>
  <si>
    <t>Задача 1 подпрограммы 3: Предоставление социальной выплаты на приобретение жилого помещения или объекта индивидуального жилищного строительства</t>
  </si>
  <si>
    <t>1.3.1.</t>
  </si>
  <si>
    <t>1.3.1.1.</t>
  </si>
  <si>
    <t>Основное мероприятие 1: Предоставление социальной выплаты на приобретение (строительство) жилья</t>
  </si>
  <si>
    <t>Количество молодых семей, получившие социальную выплату на приобретение жилого помещения или объекта индивидуального жилищного строительства</t>
  </si>
  <si>
    <t xml:space="preserve">Доля молодых семей, улучшивших жилищные условия, из числа участников подпрограммы </t>
  </si>
  <si>
    <t>Не менее 10</t>
  </si>
  <si>
    <t>1.1.1.1.5.</t>
  </si>
  <si>
    <t xml:space="preserve">за 2017год &lt;*&gt; </t>
  </si>
  <si>
    <t>2. Доля молодёжи, в возрасте от 14 до 30 лет, участвующей в мероприятиях молодежной политики</t>
  </si>
  <si>
    <t>Увеличение доли обусловлено привлечением большего количества участников мероприятий, а также уменьшением количества молодежи в возрасте от 14 до 30 лет, проживающих на территории Колпашвеского  района</t>
  </si>
  <si>
    <t xml:space="preserve">«Развитие молодёжной политики, физической культуры и массового спорта на территории муниципального образования «Колпашевский район» </t>
  </si>
  <si>
    <t>Увеличение данного показателя обусловлено привлчением в мероприятия большего, чем запланировано, количества участников</t>
  </si>
  <si>
    <t>Не менее  2</t>
  </si>
  <si>
    <t>Не менее 2</t>
  </si>
  <si>
    <t>бюджет поселений</t>
  </si>
  <si>
    <t xml:space="preserve">1. Доля населения,
систематически занимающегося физической культурой и спортом 
</t>
  </si>
  <si>
    <t xml:space="preserve">Количество участников массовых спортивных мероприятий и физкультурных мероприятий, проведённых на территории Колпашевского  района </t>
  </si>
  <si>
    <t>Увеличение показателя ЕПС спортивной объектов обусловлено улучшением сортивной инфраструктуры района (ремонт, строительство)</t>
  </si>
  <si>
    <t>Количество построенных, реконструированных, отремонтированных, обустроенных спортивных сооружений на территории Колпашевского района</t>
  </si>
  <si>
    <t xml:space="preserve">Увеличение показателя  обусловлено ремонтом спортиных сооружений в рамках проведения областных сельских летних игр и межпоселенческой спартакиады </t>
  </si>
  <si>
    <t>Строительство физкультурно-оздоровительного комплекса с универсальным игровым залом для МАУДО «ДЮСШ им. О. Рахматулиной» в г. Колпашево Колпашевского района, включая корректировку проектно-сметной документации и разработку новых разделов, прохождение государственной экспертизы проектно-сметной документации и проверку достоверности определения сметной стоимости, изготовление градостроительного плана земельного участка, подготовку расчета тепла и топлива, выдачу технических условий</t>
  </si>
  <si>
    <t>Мероприятие 1.2 (задача 1 подпрограммы 1)</t>
  </si>
  <si>
    <t>Реконструкция спортивного стадиона, расположенного по адресу: ул.Кириченко, 20 в с.Чажемто, Колпашевского района Томской области</t>
  </si>
  <si>
    <t xml:space="preserve"> Разработка ПСД на реконструкцию лыжной базы при МАУДО "ДЮСШ им. О. Рахматулиной" по адресу: г.Колпашево, ул. Чапаева, 40</t>
  </si>
  <si>
    <t>Мероприятие 1.5 задача 1  подпрограммы 1</t>
  </si>
  <si>
    <t>1.1.1.1.6.</t>
  </si>
  <si>
    <t>1.1.1.1.7.</t>
  </si>
  <si>
    <t>Мероприятие 1.8 (задача 1 подпрограммы 1)</t>
  </si>
  <si>
    <t xml:space="preserve">Оформление стадиона г. Колпашево при МАУДО «ДЮСШ им. О.Рахматулиной к проведению XXXI областных летних сельских спортивных игр «Стадион для всех» по адресу: Томская область, г. Колпашево, ул. Ленина, 52 </t>
  </si>
  <si>
    <t>Мероприятие 2.1.  Капитальный ремонт стадиона МАУДО «ДЮСШ им. О.Рахматулиной» по адресу: Томская область, г. Колпашево, ул. Ленина, 52.</t>
  </si>
  <si>
    <t>Основное Мероприятие 2 подпрограммы:  Капитальный ремонт стадиона МАУДО «ДЮСШ им. О.Рахматулиной» по адресу: Томская область, г. Колпашево, ул. Ленина, 52.</t>
  </si>
  <si>
    <t>1.1.1.2.1.</t>
  </si>
  <si>
    <t>1.1.1.2.</t>
  </si>
  <si>
    <t>1.1.1.2.2.</t>
  </si>
  <si>
    <t>Мероприятие 2.2. Проведение строительного контроля при выполнении работ по капитальному ремонту стадиона МАУДО "ДЮСШ им.О.Рахматулиной"</t>
  </si>
  <si>
    <t>1.2.1.2.</t>
  </si>
  <si>
    <t>Расходы перенесены в ВЦП</t>
  </si>
  <si>
    <t>1.2.2.</t>
  </si>
  <si>
    <t xml:space="preserve">Численность спортсменов Колпашевского района, участвующих в официальных региональных спортивных, физкультурных мероприятиях, проводимых 
на территории Томской области
</t>
  </si>
  <si>
    <t xml:space="preserve">Количество завоеванных призовых мест на соревнованиях разного уровня </t>
  </si>
  <si>
    <t xml:space="preserve">Дополнительно финансирование в размере 5 тыс. рублей было перераспределено из муниципальной программы «Развитие культуры и туризма территории Колпашевского района» для заключения муниципального контракта возмездного оказания услуг по оценке стоимости 1 кв. метра жилья на территории Колпашевского района, необходимого для расчета величины социальной выплаты. </t>
  </si>
  <si>
    <t>Произведен  ремонт волейбольной и баскетбольной площадок на городском стадионе, укладка газона на футбольном поле</t>
  </si>
  <si>
    <t>Отремонтированы: легкоатлетический сектор, сектор для толкания ядра, городошная площадка</t>
  </si>
  <si>
    <t>Реализация комплекса ГТО</t>
  </si>
  <si>
    <t>Увеличено за счет фестивалей ГТО</t>
  </si>
  <si>
    <t>Увеличено количество выездов</t>
  </si>
  <si>
    <t xml:space="preserve">  в Чажемтовском сельском поселении отремонтированы баскетбольная, волейбольная площадки </t>
  </si>
  <si>
    <t>Увеличение показателя обусловлено работой инструкторов по спорту в поселениях района, улучшением спортивной инфраструктуры района, в том числе открытие спортивных клубов, реализацией ГТО на территории Колпашвеского  района</t>
  </si>
  <si>
    <t>Подпрограмма 2: "Развитие молодёжной политики в Колпашевском районе"</t>
  </si>
  <si>
    <t>Подпрограмма 3: "Обеспечение жильем молодых семей в Колпашевском районе"</t>
  </si>
  <si>
    <t>Начальник Бюджетного отдела УФЭП _______________</t>
  </si>
  <si>
    <t>___________________Л.П. Косова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</si>
</sst>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49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33" borderId="11" xfId="0" applyFont="1" applyFill="1" applyBorder="1" applyAlignment="1">
      <alignment vertical="center" wrapText="1"/>
    </xf>
    <xf numFmtId="177" fontId="48" fillId="33" borderId="11" xfId="0" applyNumberFormat="1" applyFont="1" applyFill="1" applyBorder="1" applyAlignment="1">
      <alignment horizontal="center" vertical="center"/>
    </xf>
    <xf numFmtId="177" fontId="48" fillId="33" borderId="11" xfId="0" applyNumberFormat="1" applyFont="1" applyFill="1" applyBorder="1" applyAlignment="1">
      <alignment horizontal="center" vertical="center"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177" fontId="1" fillId="33" borderId="12" xfId="0" applyNumberFormat="1" applyFont="1" applyFill="1" applyBorder="1" applyAlignment="1">
      <alignment horizontal="center" vertical="center" wrapText="1"/>
    </xf>
    <xf numFmtId="177" fontId="5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177" fontId="5" fillId="33" borderId="11" xfId="0" applyNumberFormat="1" applyFont="1" applyFill="1" applyBorder="1" applyAlignment="1">
      <alignment/>
    </xf>
    <xf numFmtId="177" fontId="1" fillId="33" borderId="11" xfId="0" applyNumberFormat="1" applyFont="1" applyFill="1" applyBorder="1" applyAlignment="1">
      <alignment vertical="center" wrapText="1"/>
    </xf>
    <xf numFmtId="177" fontId="5" fillId="33" borderId="11" xfId="0" applyNumberFormat="1" applyFont="1" applyFill="1" applyBorder="1" applyAlignment="1">
      <alignment vertical="center" wrapText="1"/>
    </xf>
    <xf numFmtId="177" fontId="1" fillId="33" borderId="11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0" fillId="33" borderId="11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vertical="center" wrapText="1"/>
    </xf>
    <xf numFmtId="0" fontId="0" fillId="33" borderId="13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7" fontId="1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177" fontId="1" fillId="33" borderId="12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177" fontId="5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3"/>
  <sheetViews>
    <sheetView tabSelected="1" zoomScale="82" zoomScaleNormal="82" zoomScalePageLayoutView="0" workbookViewId="0" topLeftCell="A1">
      <selection activeCell="A177" sqref="A177:IV177"/>
    </sheetView>
  </sheetViews>
  <sheetFormatPr defaultColWidth="9.140625" defaultRowHeight="12.75"/>
  <cols>
    <col min="1" max="1" width="9.57421875" style="0" customWidth="1"/>
    <col min="2" max="2" width="27.00390625" style="0" customWidth="1"/>
    <col min="3" max="3" width="18.140625" style="0" customWidth="1"/>
    <col min="4" max="4" width="9.140625" style="11" customWidth="1"/>
    <col min="5" max="5" width="12.00390625" style="11" customWidth="1"/>
    <col min="6" max="6" width="12.57421875" style="11" customWidth="1"/>
    <col min="7" max="7" width="30.00390625" style="0" customWidth="1"/>
    <col min="8" max="8" width="17.8515625" style="0" customWidth="1"/>
    <col min="9" max="9" width="16.140625" style="0" customWidth="1"/>
    <col min="10" max="10" width="16.140625" style="14" customWidth="1"/>
    <col min="11" max="11" width="23.28125" style="0" customWidth="1"/>
  </cols>
  <sheetData>
    <row r="1" spans="8:11" ht="15.75">
      <c r="H1" s="4"/>
      <c r="I1" s="5"/>
      <c r="J1" s="13"/>
      <c r="K1" s="7" t="s">
        <v>22</v>
      </c>
    </row>
    <row r="2" spans="8:11" ht="15.75">
      <c r="H2" s="5"/>
      <c r="I2" s="5"/>
      <c r="J2" s="13"/>
      <c r="K2" s="7" t="s">
        <v>20</v>
      </c>
    </row>
    <row r="3" spans="8:11" ht="15.75">
      <c r="H3" s="5"/>
      <c r="I3" s="5"/>
      <c r="J3" s="13"/>
      <c r="K3" s="7" t="s">
        <v>21</v>
      </c>
    </row>
    <row r="4" spans="8:11" ht="15">
      <c r="H4" s="5"/>
      <c r="I4" s="5"/>
      <c r="J4" s="13"/>
      <c r="K4" s="5"/>
    </row>
    <row r="5" spans="1:11" ht="15.75">
      <c r="A5" s="84" t="s">
        <v>19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5.75">
      <c r="A6" s="84" t="s">
        <v>6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5.75">
      <c r="A7" s="84" t="s">
        <v>83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2.75">
      <c r="A8" s="89" t="s">
        <v>29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15.75">
      <c r="A9" s="84" t="s">
        <v>80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ht="15.75">
      <c r="A10" s="2"/>
    </row>
    <row r="11" spans="1:11" ht="69" customHeight="1">
      <c r="A11" s="90" t="s">
        <v>0</v>
      </c>
      <c r="B11" s="85" t="s">
        <v>23</v>
      </c>
      <c r="C11" s="85" t="s">
        <v>7</v>
      </c>
      <c r="D11" s="85" t="s">
        <v>8</v>
      </c>
      <c r="E11" s="85" t="s">
        <v>9</v>
      </c>
      <c r="F11" s="85"/>
      <c r="G11" s="85" t="s">
        <v>10</v>
      </c>
      <c r="H11" s="85" t="s">
        <v>4</v>
      </c>
      <c r="I11" s="85" t="s">
        <v>11</v>
      </c>
      <c r="J11" s="85"/>
      <c r="K11" s="85" t="s">
        <v>12</v>
      </c>
    </row>
    <row r="12" spans="1:11" ht="25.5" customHeight="1">
      <c r="A12" s="91"/>
      <c r="B12" s="85"/>
      <c r="C12" s="85"/>
      <c r="D12" s="85"/>
      <c r="E12" s="10" t="s">
        <v>13</v>
      </c>
      <c r="F12" s="10" t="s">
        <v>14</v>
      </c>
      <c r="G12" s="85"/>
      <c r="H12" s="85"/>
      <c r="I12" s="9" t="s">
        <v>15</v>
      </c>
      <c r="J12" s="15" t="s">
        <v>16</v>
      </c>
      <c r="K12" s="85"/>
    </row>
    <row r="13" spans="1:11" ht="24" customHeight="1">
      <c r="A13" s="58" t="s">
        <v>33</v>
      </c>
      <c r="B13" s="58" t="s">
        <v>32</v>
      </c>
      <c r="C13" s="86" t="s">
        <v>88</v>
      </c>
      <c r="D13" s="53" t="s">
        <v>34</v>
      </c>
      <c r="E13" s="53">
        <v>16.01</v>
      </c>
      <c r="F13" s="53">
        <v>29.64</v>
      </c>
      <c r="G13" s="53" t="s">
        <v>120</v>
      </c>
      <c r="H13" s="18"/>
      <c r="I13" s="19"/>
      <c r="J13" s="19"/>
      <c r="K13" s="63"/>
    </row>
    <row r="14" spans="1:11" ht="29.25" customHeight="1">
      <c r="A14" s="58"/>
      <c r="B14" s="58"/>
      <c r="C14" s="87"/>
      <c r="D14" s="53"/>
      <c r="E14" s="53"/>
      <c r="F14" s="53"/>
      <c r="G14" s="53"/>
      <c r="H14" s="18"/>
      <c r="I14" s="19"/>
      <c r="J14" s="19"/>
      <c r="K14" s="67"/>
    </row>
    <row r="15" spans="1:11" ht="87" customHeight="1">
      <c r="A15" s="58"/>
      <c r="B15" s="58"/>
      <c r="C15" s="88"/>
      <c r="D15" s="53"/>
      <c r="E15" s="53"/>
      <c r="F15" s="53"/>
      <c r="G15" s="53"/>
      <c r="H15" s="18"/>
      <c r="I15" s="19"/>
      <c r="J15" s="19"/>
      <c r="K15" s="44"/>
    </row>
    <row r="16" spans="1:11" ht="40.5" customHeight="1">
      <c r="A16" s="58"/>
      <c r="B16" s="58"/>
      <c r="C16" s="53" t="s">
        <v>81</v>
      </c>
      <c r="D16" s="53" t="s">
        <v>34</v>
      </c>
      <c r="E16" s="53">
        <v>24</v>
      </c>
      <c r="F16" s="53">
        <v>66.5</v>
      </c>
      <c r="G16" s="53" t="s">
        <v>82</v>
      </c>
      <c r="H16" s="18"/>
      <c r="I16" s="19"/>
      <c r="J16" s="19"/>
      <c r="K16" s="44"/>
    </row>
    <row r="17" spans="1:11" ht="42.75" customHeight="1">
      <c r="A17" s="58"/>
      <c r="B17" s="58"/>
      <c r="C17" s="53"/>
      <c r="D17" s="53"/>
      <c r="E17" s="53"/>
      <c r="F17" s="53"/>
      <c r="G17" s="53"/>
      <c r="H17" s="18"/>
      <c r="I17" s="19"/>
      <c r="J17" s="19"/>
      <c r="K17" s="44"/>
    </row>
    <row r="18" spans="1:11" ht="49.5" customHeight="1">
      <c r="A18" s="58"/>
      <c r="B18" s="58"/>
      <c r="C18" s="53"/>
      <c r="D18" s="53"/>
      <c r="E18" s="53"/>
      <c r="F18" s="53"/>
      <c r="G18" s="53"/>
      <c r="H18" s="18"/>
      <c r="I18" s="19"/>
      <c r="J18" s="19"/>
      <c r="K18" s="45"/>
    </row>
    <row r="19" spans="1:11" ht="15.75">
      <c r="A19" s="58" t="s">
        <v>61</v>
      </c>
      <c r="B19" s="58" t="s">
        <v>44</v>
      </c>
      <c r="C19" s="58" t="s">
        <v>89</v>
      </c>
      <c r="D19" s="53" t="s">
        <v>35</v>
      </c>
      <c r="E19" s="53">
        <v>18600</v>
      </c>
      <c r="F19" s="53">
        <v>18600</v>
      </c>
      <c r="G19" s="58"/>
      <c r="H19" s="18"/>
      <c r="I19" s="19"/>
      <c r="J19" s="19"/>
      <c r="K19" s="63"/>
    </row>
    <row r="20" spans="1:11" ht="15.75">
      <c r="A20" s="58"/>
      <c r="B20" s="58"/>
      <c r="C20" s="58"/>
      <c r="D20" s="53"/>
      <c r="E20" s="53"/>
      <c r="F20" s="53"/>
      <c r="G20" s="58"/>
      <c r="H20" s="18"/>
      <c r="I20" s="20"/>
      <c r="J20" s="19"/>
      <c r="K20" s="67"/>
    </row>
    <row r="21" spans="1:11" ht="27" customHeight="1">
      <c r="A21" s="58"/>
      <c r="B21" s="58"/>
      <c r="C21" s="58"/>
      <c r="D21" s="53"/>
      <c r="E21" s="53"/>
      <c r="F21" s="53"/>
      <c r="G21" s="58"/>
      <c r="H21" s="18"/>
      <c r="I21" s="21"/>
      <c r="J21" s="22"/>
      <c r="K21" s="44"/>
    </row>
    <row r="22" spans="1:11" ht="21" customHeight="1">
      <c r="A22" s="58"/>
      <c r="B22" s="58"/>
      <c r="C22" s="58"/>
      <c r="D22" s="53"/>
      <c r="E22" s="53"/>
      <c r="F22" s="53"/>
      <c r="G22" s="58"/>
      <c r="H22" s="18"/>
      <c r="I22" s="21"/>
      <c r="J22" s="22"/>
      <c r="K22" s="44"/>
    </row>
    <row r="23" spans="1:11" ht="21" customHeight="1">
      <c r="A23" s="58"/>
      <c r="B23" s="58"/>
      <c r="C23" s="58"/>
      <c r="D23" s="53"/>
      <c r="E23" s="53"/>
      <c r="F23" s="53"/>
      <c r="G23" s="58"/>
      <c r="H23" s="18"/>
      <c r="I23" s="21"/>
      <c r="J23" s="22"/>
      <c r="K23" s="44"/>
    </row>
    <row r="24" spans="1:11" ht="85.5" customHeight="1">
      <c r="A24" s="58"/>
      <c r="B24" s="58"/>
      <c r="C24" s="58"/>
      <c r="D24" s="53"/>
      <c r="E24" s="53"/>
      <c r="F24" s="53"/>
      <c r="G24" s="58"/>
      <c r="H24" s="18"/>
      <c r="I24" s="21"/>
      <c r="J24" s="22"/>
      <c r="K24" s="45"/>
    </row>
    <row r="25" spans="1:11" ht="21" customHeight="1">
      <c r="A25" s="46" t="s">
        <v>64</v>
      </c>
      <c r="B25" s="46" t="s">
        <v>42</v>
      </c>
      <c r="C25" s="46" t="s">
        <v>43</v>
      </c>
      <c r="D25" s="63" t="s">
        <v>35</v>
      </c>
      <c r="E25" s="63">
        <v>1813</v>
      </c>
      <c r="F25" s="63">
        <v>2165</v>
      </c>
      <c r="G25" s="46" t="s">
        <v>90</v>
      </c>
      <c r="H25" s="18"/>
      <c r="I25" s="20"/>
      <c r="J25" s="20"/>
      <c r="K25" s="46"/>
    </row>
    <row r="26" spans="1:11" ht="21.75" customHeight="1">
      <c r="A26" s="44"/>
      <c r="B26" s="44"/>
      <c r="C26" s="44"/>
      <c r="D26" s="41"/>
      <c r="E26" s="41"/>
      <c r="F26" s="41"/>
      <c r="G26" s="44"/>
      <c r="H26" s="18"/>
      <c r="I26" s="20"/>
      <c r="J26" s="20"/>
      <c r="K26" s="44"/>
    </row>
    <row r="27" spans="1:11" ht="33" customHeight="1">
      <c r="A27" s="44"/>
      <c r="B27" s="44"/>
      <c r="C27" s="44"/>
      <c r="D27" s="41"/>
      <c r="E27" s="41"/>
      <c r="F27" s="41"/>
      <c r="G27" s="44"/>
      <c r="H27" s="18"/>
      <c r="I27" s="21"/>
      <c r="J27" s="22"/>
      <c r="K27" s="44"/>
    </row>
    <row r="28" spans="1:11" ht="25.5" customHeight="1">
      <c r="A28" s="44"/>
      <c r="B28" s="44"/>
      <c r="C28" s="44"/>
      <c r="D28" s="41"/>
      <c r="E28" s="41"/>
      <c r="F28" s="41"/>
      <c r="G28" s="44"/>
      <c r="H28" s="18"/>
      <c r="I28" s="21"/>
      <c r="J28" s="22"/>
      <c r="K28" s="44"/>
    </row>
    <row r="29" spans="1:11" ht="36.75" customHeight="1">
      <c r="A29" s="44"/>
      <c r="B29" s="44"/>
      <c r="C29" s="44"/>
      <c r="D29" s="41"/>
      <c r="E29" s="41"/>
      <c r="F29" s="41"/>
      <c r="G29" s="44"/>
      <c r="H29" s="18"/>
      <c r="I29" s="21"/>
      <c r="J29" s="22"/>
      <c r="K29" s="44"/>
    </row>
    <row r="30" spans="1:11" ht="77.25" customHeight="1">
      <c r="A30" s="45"/>
      <c r="B30" s="45"/>
      <c r="C30" s="45"/>
      <c r="D30" s="42"/>
      <c r="E30" s="42"/>
      <c r="F30" s="42"/>
      <c r="G30" s="45"/>
      <c r="H30" s="18"/>
      <c r="I30" s="21"/>
      <c r="J30" s="22"/>
      <c r="K30" s="45"/>
    </row>
    <row r="31" spans="1:11" ht="15.75" customHeight="1">
      <c r="A31" s="46" t="s">
        <v>65</v>
      </c>
      <c r="B31" s="46" t="s">
        <v>45</v>
      </c>
      <c r="C31" s="46" t="s">
        <v>91</v>
      </c>
      <c r="D31" s="63" t="s">
        <v>36</v>
      </c>
      <c r="E31" s="63">
        <v>1</v>
      </c>
      <c r="F31" s="63">
        <v>5</v>
      </c>
      <c r="G31" s="46" t="s">
        <v>92</v>
      </c>
      <c r="H31" s="18" t="s">
        <v>17</v>
      </c>
      <c r="I31" s="20">
        <f>SUM(I32:I36)</f>
        <v>8449.6</v>
      </c>
      <c r="J31" s="20">
        <f>SUM(J32:J36)</f>
        <v>8449.6</v>
      </c>
      <c r="K31" s="46"/>
    </row>
    <row r="32" spans="1:11" ht="16.5" customHeight="1">
      <c r="A32" s="44"/>
      <c r="B32" s="44"/>
      <c r="C32" s="44"/>
      <c r="D32" s="41"/>
      <c r="E32" s="41"/>
      <c r="F32" s="41"/>
      <c r="G32" s="44"/>
      <c r="H32" s="18" t="s">
        <v>3</v>
      </c>
      <c r="I32" s="20">
        <f>I38+I45+I51+I57+I64+I70+I76</f>
        <v>8449.6</v>
      </c>
      <c r="J32" s="20">
        <f>J38+J45+J51+J57+J64+J70+J76</f>
        <v>8449.6</v>
      </c>
      <c r="K32" s="44"/>
    </row>
    <row r="33" spans="1:11" ht="26.25" customHeight="1">
      <c r="A33" s="44"/>
      <c r="B33" s="44"/>
      <c r="C33" s="44"/>
      <c r="D33" s="41"/>
      <c r="E33" s="41"/>
      <c r="F33" s="41"/>
      <c r="G33" s="44"/>
      <c r="H33" s="18" t="s">
        <v>1</v>
      </c>
      <c r="I33" s="21">
        <v>0</v>
      </c>
      <c r="J33" s="22">
        <v>0</v>
      </c>
      <c r="K33" s="44"/>
    </row>
    <row r="34" spans="1:11" ht="15.75" customHeight="1">
      <c r="A34" s="44"/>
      <c r="B34" s="44"/>
      <c r="C34" s="44"/>
      <c r="D34" s="41"/>
      <c r="E34" s="41"/>
      <c r="F34" s="41"/>
      <c r="G34" s="44"/>
      <c r="H34" s="18" t="s">
        <v>2</v>
      </c>
      <c r="I34" s="21">
        <v>0</v>
      </c>
      <c r="J34" s="22">
        <v>0</v>
      </c>
      <c r="K34" s="44"/>
    </row>
    <row r="35" spans="1:11" ht="15.75" customHeight="1">
      <c r="A35" s="44"/>
      <c r="B35" s="44"/>
      <c r="C35" s="44"/>
      <c r="D35" s="41"/>
      <c r="E35" s="41"/>
      <c r="F35" s="41"/>
      <c r="G35" s="44"/>
      <c r="H35" s="18" t="s">
        <v>87</v>
      </c>
      <c r="I35" s="21">
        <v>0</v>
      </c>
      <c r="J35" s="22">
        <v>0</v>
      </c>
      <c r="K35" s="44"/>
    </row>
    <row r="36" spans="1:11" ht="95.25" customHeight="1">
      <c r="A36" s="45"/>
      <c r="B36" s="45"/>
      <c r="C36" s="45"/>
      <c r="D36" s="42"/>
      <c r="E36" s="42"/>
      <c r="F36" s="42"/>
      <c r="G36" s="45"/>
      <c r="H36" s="18" t="s">
        <v>5</v>
      </c>
      <c r="I36" s="21">
        <v>0</v>
      </c>
      <c r="J36" s="22">
        <v>0</v>
      </c>
      <c r="K36" s="45"/>
    </row>
    <row r="37" spans="1:11" ht="30.75" customHeight="1">
      <c r="A37" s="58" t="s">
        <v>66</v>
      </c>
      <c r="B37" s="18" t="s">
        <v>46</v>
      </c>
      <c r="C37" s="57"/>
      <c r="D37" s="53"/>
      <c r="E37" s="53"/>
      <c r="F37" s="53"/>
      <c r="G37" s="53"/>
      <c r="H37" s="18" t="s">
        <v>17</v>
      </c>
      <c r="I37" s="21">
        <f>I38+I39+I40+I41</f>
        <v>252.4</v>
      </c>
      <c r="J37" s="22">
        <v>252.4</v>
      </c>
      <c r="K37" s="63"/>
    </row>
    <row r="38" spans="1:11" ht="28.5" customHeight="1">
      <c r="A38" s="58"/>
      <c r="B38" s="50" t="s">
        <v>93</v>
      </c>
      <c r="C38" s="57"/>
      <c r="D38" s="53"/>
      <c r="E38" s="53"/>
      <c r="F38" s="53"/>
      <c r="G38" s="53"/>
      <c r="H38" s="18" t="s">
        <v>3</v>
      </c>
      <c r="I38" s="21">
        <v>252.4</v>
      </c>
      <c r="J38" s="22">
        <v>252.4</v>
      </c>
      <c r="K38" s="67"/>
    </row>
    <row r="39" spans="1:11" ht="53.25" customHeight="1">
      <c r="A39" s="58"/>
      <c r="B39" s="72"/>
      <c r="C39" s="57"/>
      <c r="D39" s="53"/>
      <c r="E39" s="53"/>
      <c r="F39" s="53"/>
      <c r="G39" s="53"/>
      <c r="H39" s="18" t="s">
        <v>1</v>
      </c>
      <c r="I39" s="21">
        <v>0</v>
      </c>
      <c r="J39" s="22">
        <v>0</v>
      </c>
      <c r="K39" s="67"/>
    </row>
    <row r="40" spans="1:11" ht="42" customHeight="1">
      <c r="A40" s="58"/>
      <c r="B40" s="72"/>
      <c r="C40" s="57"/>
      <c r="D40" s="53"/>
      <c r="E40" s="53"/>
      <c r="F40" s="53"/>
      <c r="G40" s="53"/>
      <c r="H40" s="18" t="s">
        <v>2</v>
      </c>
      <c r="I40" s="21">
        <v>0</v>
      </c>
      <c r="J40" s="22">
        <v>0</v>
      </c>
      <c r="K40" s="67"/>
    </row>
    <row r="41" spans="1:11" ht="15" customHeight="1">
      <c r="A41" s="58"/>
      <c r="B41" s="72"/>
      <c r="C41" s="57"/>
      <c r="D41" s="53"/>
      <c r="E41" s="53"/>
      <c r="F41" s="53"/>
      <c r="G41" s="53"/>
      <c r="H41" s="96" t="s">
        <v>87</v>
      </c>
      <c r="I41" s="64">
        <v>0</v>
      </c>
      <c r="J41" s="66">
        <v>0</v>
      </c>
      <c r="K41" s="67"/>
    </row>
    <row r="42" spans="1:11" ht="15" customHeight="1">
      <c r="A42" s="58"/>
      <c r="B42" s="72"/>
      <c r="C42" s="57"/>
      <c r="D42" s="53"/>
      <c r="E42" s="53"/>
      <c r="F42" s="53"/>
      <c r="G42" s="53"/>
      <c r="H42" s="97"/>
      <c r="I42" s="65"/>
      <c r="J42" s="65"/>
      <c r="K42" s="67"/>
    </row>
    <row r="43" spans="1:11" ht="186.75" customHeight="1">
      <c r="A43" s="58"/>
      <c r="B43" s="73"/>
      <c r="C43" s="57"/>
      <c r="D43" s="53"/>
      <c r="E43" s="53"/>
      <c r="F43" s="53"/>
      <c r="G43" s="53"/>
      <c r="H43" s="23" t="s">
        <v>5</v>
      </c>
      <c r="I43" s="24">
        <v>0</v>
      </c>
      <c r="J43" s="25">
        <v>0</v>
      </c>
      <c r="K43" s="68"/>
    </row>
    <row r="44" spans="1:11" ht="30.75" customHeight="1">
      <c r="A44" s="46" t="s">
        <v>67</v>
      </c>
      <c r="B44" s="18" t="s">
        <v>94</v>
      </c>
      <c r="C44" s="50"/>
      <c r="D44" s="63"/>
      <c r="E44" s="63"/>
      <c r="F44" s="63"/>
      <c r="G44" s="63"/>
      <c r="H44" s="18" t="s">
        <v>17</v>
      </c>
      <c r="I44" s="21">
        <v>0</v>
      </c>
      <c r="J44" s="22">
        <v>0</v>
      </c>
      <c r="K44" s="46"/>
    </row>
    <row r="45" spans="1:11" ht="15" customHeight="1">
      <c r="A45" s="47"/>
      <c r="B45" s="50" t="s">
        <v>95</v>
      </c>
      <c r="C45" s="72"/>
      <c r="D45" s="67"/>
      <c r="E45" s="67"/>
      <c r="F45" s="67"/>
      <c r="G45" s="67"/>
      <c r="H45" s="18" t="s">
        <v>3</v>
      </c>
      <c r="I45" s="21">
        <v>0</v>
      </c>
      <c r="J45" s="22">
        <v>0</v>
      </c>
      <c r="K45" s="47"/>
    </row>
    <row r="46" spans="1:11" ht="30.75" customHeight="1">
      <c r="A46" s="47"/>
      <c r="B46" s="72"/>
      <c r="C46" s="72"/>
      <c r="D46" s="67"/>
      <c r="E46" s="67"/>
      <c r="F46" s="67"/>
      <c r="G46" s="67"/>
      <c r="H46" s="18" t="s">
        <v>1</v>
      </c>
      <c r="I46" s="21">
        <v>0</v>
      </c>
      <c r="J46" s="22">
        <v>0</v>
      </c>
      <c r="K46" s="47"/>
    </row>
    <row r="47" spans="1:11" ht="18" customHeight="1">
      <c r="A47" s="47"/>
      <c r="B47" s="72"/>
      <c r="C47" s="72"/>
      <c r="D47" s="67"/>
      <c r="E47" s="67"/>
      <c r="F47" s="67"/>
      <c r="G47" s="67"/>
      <c r="H47" s="18" t="s">
        <v>2</v>
      </c>
      <c r="I47" s="21">
        <v>0</v>
      </c>
      <c r="J47" s="22">
        <v>0</v>
      </c>
      <c r="K47" s="47"/>
    </row>
    <row r="48" spans="1:11" ht="15" customHeight="1">
      <c r="A48" s="47"/>
      <c r="B48" s="72"/>
      <c r="C48" s="72"/>
      <c r="D48" s="67"/>
      <c r="E48" s="67"/>
      <c r="F48" s="67"/>
      <c r="G48" s="67"/>
      <c r="H48" s="26" t="s">
        <v>87</v>
      </c>
      <c r="I48" s="21">
        <v>0</v>
      </c>
      <c r="J48" s="22">
        <v>0</v>
      </c>
      <c r="K48" s="47"/>
    </row>
    <row r="49" spans="1:11" ht="44.25" customHeight="1">
      <c r="A49" s="48"/>
      <c r="B49" s="73"/>
      <c r="C49" s="73"/>
      <c r="D49" s="68"/>
      <c r="E49" s="68"/>
      <c r="F49" s="68"/>
      <c r="G49" s="68"/>
      <c r="H49" s="23" t="s">
        <v>5</v>
      </c>
      <c r="I49" s="21">
        <v>0</v>
      </c>
      <c r="J49" s="22">
        <v>0</v>
      </c>
      <c r="K49" s="48"/>
    </row>
    <row r="50" spans="1:11" ht="30.75" customHeight="1">
      <c r="A50" s="58" t="s">
        <v>68</v>
      </c>
      <c r="B50" s="18" t="s">
        <v>47</v>
      </c>
      <c r="C50" s="57"/>
      <c r="D50" s="53"/>
      <c r="E50" s="53"/>
      <c r="F50" s="53"/>
      <c r="G50" s="53"/>
      <c r="H50" s="18" t="s">
        <v>17</v>
      </c>
      <c r="I50" s="21">
        <f>I51+I52+I53+I54</f>
        <v>6595.6</v>
      </c>
      <c r="J50" s="22">
        <f>J51+J52+J53+J54</f>
        <v>6595.6</v>
      </c>
      <c r="K50" s="46" t="s">
        <v>114</v>
      </c>
    </row>
    <row r="51" spans="1:11" ht="15" customHeight="1">
      <c r="A51" s="58"/>
      <c r="B51" s="50" t="s">
        <v>37</v>
      </c>
      <c r="C51" s="57"/>
      <c r="D51" s="53"/>
      <c r="E51" s="53"/>
      <c r="F51" s="53"/>
      <c r="G51" s="53"/>
      <c r="H51" s="18" t="s">
        <v>3</v>
      </c>
      <c r="I51" s="21">
        <v>6595.6</v>
      </c>
      <c r="J51" s="22">
        <v>6595.6</v>
      </c>
      <c r="K51" s="47"/>
    </row>
    <row r="52" spans="1:11" ht="30.75" customHeight="1">
      <c r="A52" s="58"/>
      <c r="B52" s="72"/>
      <c r="C52" s="57"/>
      <c r="D52" s="53"/>
      <c r="E52" s="53"/>
      <c r="F52" s="53"/>
      <c r="G52" s="53"/>
      <c r="H52" s="18" t="s">
        <v>1</v>
      </c>
      <c r="I52" s="21">
        <v>0</v>
      </c>
      <c r="J52" s="22">
        <v>0</v>
      </c>
      <c r="K52" s="47"/>
    </row>
    <row r="53" spans="1:11" ht="18" customHeight="1">
      <c r="A53" s="58"/>
      <c r="B53" s="72"/>
      <c r="C53" s="57"/>
      <c r="D53" s="53"/>
      <c r="E53" s="53"/>
      <c r="F53" s="53"/>
      <c r="G53" s="53"/>
      <c r="H53" s="18" t="s">
        <v>2</v>
      </c>
      <c r="I53" s="21">
        <v>0</v>
      </c>
      <c r="J53" s="22">
        <v>0</v>
      </c>
      <c r="K53" s="47"/>
    </row>
    <row r="54" spans="1:11" ht="15" customHeight="1">
      <c r="A54" s="58"/>
      <c r="B54" s="72"/>
      <c r="C54" s="57"/>
      <c r="D54" s="53"/>
      <c r="E54" s="53"/>
      <c r="F54" s="53"/>
      <c r="G54" s="53"/>
      <c r="H54" s="26" t="s">
        <v>87</v>
      </c>
      <c r="I54" s="21">
        <v>0</v>
      </c>
      <c r="J54" s="22">
        <v>0</v>
      </c>
      <c r="K54" s="47"/>
    </row>
    <row r="55" spans="1:11" ht="44.25" customHeight="1">
      <c r="A55" s="58"/>
      <c r="B55" s="73"/>
      <c r="C55" s="57"/>
      <c r="D55" s="53"/>
      <c r="E55" s="53"/>
      <c r="F55" s="53"/>
      <c r="G55" s="53"/>
      <c r="H55" s="23" t="s">
        <v>5</v>
      </c>
      <c r="I55" s="21">
        <v>0</v>
      </c>
      <c r="J55" s="22">
        <v>0</v>
      </c>
      <c r="K55" s="48"/>
    </row>
    <row r="56" spans="1:11" ht="15" customHeight="1">
      <c r="A56" s="46" t="s">
        <v>69</v>
      </c>
      <c r="B56" s="50" t="s">
        <v>48</v>
      </c>
      <c r="C56" s="50"/>
      <c r="D56" s="63"/>
      <c r="E56" s="63"/>
      <c r="F56" s="63"/>
      <c r="G56" s="63"/>
      <c r="H56" s="18" t="s">
        <v>17</v>
      </c>
      <c r="I56" s="21">
        <f>SUM(I57:I61)</f>
        <v>1221.6</v>
      </c>
      <c r="J56" s="21">
        <f>SUM(J57:J61)</f>
        <v>1221.6</v>
      </c>
      <c r="K56" s="69" t="s">
        <v>119</v>
      </c>
    </row>
    <row r="57" spans="1:11" ht="15" customHeight="1">
      <c r="A57" s="44"/>
      <c r="B57" s="51"/>
      <c r="C57" s="59"/>
      <c r="D57" s="41"/>
      <c r="E57" s="41"/>
      <c r="F57" s="41"/>
      <c r="G57" s="41"/>
      <c r="H57" s="18" t="s">
        <v>3</v>
      </c>
      <c r="I57" s="21">
        <v>1221.6</v>
      </c>
      <c r="J57" s="22">
        <v>1221.6</v>
      </c>
      <c r="K57" s="70"/>
    </row>
    <row r="58" spans="1:11" ht="30.75" customHeight="1">
      <c r="A58" s="44"/>
      <c r="B58" s="51"/>
      <c r="C58" s="59"/>
      <c r="D58" s="41"/>
      <c r="E58" s="41"/>
      <c r="F58" s="41"/>
      <c r="G58" s="41"/>
      <c r="H58" s="18" t="s">
        <v>1</v>
      </c>
      <c r="I58" s="21">
        <v>0</v>
      </c>
      <c r="J58" s="22">
        <v>0</v>
      </c>
      <c r="K58" s="70"/>
    </row>
    <row r="59" spans="1:11" ht="18" customHeight="1">
      <c r="A59" s="44"/>
      <c r="B59" s="51"/>
      <c r="C59" s="59"/>
      <c r="D59" s="41"/>
      <c r="E59" s="41"/>
      <c r="F59" s="41"/>
      <c r="G59" s="41"/>
      <c r="H59" s="18" t="s">
        <v>2</v>
      </c>
      <c r="I59" s="21">
        <v>0</v>
      </c>
      <c r="J59" s="22">
        <v>0</v>
      </c>
      <c r="K59" s="70"/>
    </row>
    <row r="60" spans="1:11" ht="15" customHeight="1">
      <c r="A60" s="44"/>
      <c r="B60" s="51"/>
      <c r="C60" s="59"/>
      <c r="D60" s="41"/>
      <c r="E60" s="41"/>
      <c r="F60" s="41"/>
      <c r="G60" s="41"/>
      <c r="H60" s="26" t="s">
        <v>87</v>
      </c>
      <c r="I60" s="21">
        <v>0</v>
      </c>
      <c r="J60" s="22">
        <v>0</v>
      </c>
      <c r="K60" s="70"/>
    </row>
    <row r="61" spans="1:11" ht="63.75" customHeight="1">
      <c r="A61" s="44"/>
      <c r="B61" s="51"/>
      <c r="C61" s="59"/>
      <c r="D61" s="41"/>
      <c r="E61" s="41"/>
      <c r="F61" s="41"/>
      <c r="G61" s="41"/>
      <c r="H61" s="61" t="s">
        <v>5</v>
      </c>
      <c r="I61" s="92">
        <v>0</v>
      </c>
      <c r="J61" s="94">
        <v>0</v>
      </c>
      <c r="K61" s="71"/>
    </row>
    <row r="62" spans="1:11" ht="15" customHeight="1" hidden="1">
      <c r="A62" s="45"/>
      <c r="B62" s="52"/>
      <c r="C62" s="60"/>
      <c r="D62" s="42"/>
      <c r="E62" s="42"/>
      <c r="F62" s="42"/>
      <c r="G62" s="42"/>
      <c r="H62" s="62"/>
      <c r="I62" s="93"/>
      <c r="J62" s="95"/>
      <c r="K62" s="27"/>
    </row>
    <row r="63" spans="1:11" ht="31.5" customHeight="1">
      <c r="A63" s="58" t="s">
        <v>79</v>
      </c>
      <c r="B63" s="18" t="s">
        <v>97</v>
      </c>
      <c r="C63" s="57"/>
      <c r="D63" s="53"/>
      <c r="E63" s="53"/>
      <c r="F63" s="53"/>
      <c r="G63" s="53"/>
      <c r="H63" s="18" t="s">
        <v>17</v>
      </c>
      <c r="I63" s="21">
        <f>SUM(I64:I68)</f>
        <v>0</v>
      </c>
      <c r="J63" s="21">
        <f>SUM(J64:J68)</f>
        <v>0</v>
      </c>
      <c r="K63" s="56"/>
    </row>
    <row r="64" spans="1:11" ht="15" customHeight="1">
      <c r="A64" s="58"/>
      <c r="B64" s="57" t="s">
        <v>96</v>
      </c>
      <c r="C64" s="57"/>
      <c r="D64" s="53"/>
      <c r="E64" s="53"/>
      <c r="F64" s="53"/>
      <c r="G64" s="53"/>
      <c r="H64" s="18" t="s">
        <v>3</v>
      </c>
      <c r="I64" s="21">
        <v>0</v>
      </c>
      <c r="J64" s="22">
        <v>0</v>
      </c>
      <c r="K64" s="44"/>
    </row>
    <row r="65" spans="1:11" ht="15" customHeight="1">
      <c r="A65" s="58"/>
      <c r="B65" s="57"/>
      <c r="C65" s="57"/>
      <c r="D65" s="53"/>
      <c r="E65" s="53"/>
      <c r="F65" s="53"/>
      <c r="G65" s="53"/>
      <c r="H65" s="18" t="s">
        <v>1</v>
      </c>
      <c r="I65" s="21">
        <v>0</v>
      </c>
      <c r="J65" s="22">
        <v>0</v>
      </c>
      <c r="K65" s="44"/>
    </row>
    <row r="66" spans="1:11" ht="15" customHeight="1">
      <c r="A66" s="58"/>
      <c r="B66" s="57"/>
      <c r="C66" s="57"/>
      <c r="D66" s="53"/>
      <c r="E66" s="53"/>
      <c r="F66" s="53"/>
      <c r="G66" s="53"/>
      <c r="H66" s="18" t="s">
        <v>2</v>
      </c>
      <c r="I66" s="21">
        <v>0</v>
      </c>
      <c r="J66" s="22">
        <v>0</v>
      </c>
      <c r="K66" s="44"/>
    </row>
    <row r="67" spans="1:11" ht="15" customHeight="1">
      <c r="A67" s="58"/>
      <c r="B67" s="57"/>
      <c r="C67" s="57"/>
      <c r="D67" s="53"/>
      <c r="E67" s="53"/>
      <c r="F67" s="53"/>
      <c r="G67" s="53"/>
      <c r="H67" s="26" t="s">
        <v>87</v>
      </c>
      <c r="I67" s="21">
        <v>0</v>
      </c>
      <c r="J67" s="22">
        <v>0</v>
      </c>
      <c r="K67" s="44"/>
    </row>
    <row r="68" spans="1:11" ht="36" customHeight="1">
      <c r="A68" s="58"/>
      <c r="B68" s="57"/>
      <c r="C68" s="57"/>
      <c r="D68" s="53"/>
      <c r="E68" s="53"/>
      <c r="F68" s="53"/>
      <c r="G68" s="53"/>
      <c r="H68" s="23" t="s">
        <v>5</v>
      </c>
      <c r="I68" s="24">
        <v>0</v>
      </c>
      <c r="J68" s="25">
        <v>0</v>
      </c>
      <c r="K68" s="45"/>
    </row>
    <row r="69" spans="1:11" ht="31.5" customHeight="1">
      <c r="A69" s="58" t="s">
        <v>98</v>
      </c>
      <c r="B69" s="18" t="s">
        <v>49</v>
      </c>
      <c r="C69" s="57"/>
      <c r="D69" s="53"/>
      <c r="E69" s="53"/>
      <c r="F69" s="53"/>
      <c r="G69" s="53"/>
      <c r="H69" s="18" t="s">
        <v>17</v>
      </c>
      <c r="I69" s="21">
        <f>SUM(I70:I74)</f>
        <v>180</v>
      </c>
      <c r="J69" s="21">
        <f>SUM(J70:J74)</f>
        <v>180</v>
      </c>
      <c r="K69" s="56"/>
    </row>
    <row r="70" spans="1:11" ht="15" customHeight="1">
      <c r="A70" s="58"/>
      <c r="B70" s="57" t="s">
        <v>38</v>
      </c>
      <c r="C70" s="57"/>
      <c r="D70" s="53"/>
      <c r="E70" s="53"/>
      <c r="F70" s="53"/>
      <c r="G70" s="53"/>
      <c r="H70" s="18" t="s">
        <v>3</v>
      </c>
      <c r="I70" s="21">
        <v>180</v>
      </c>
      <c r="J70" s="22">
        <v>180</v>
      </c>
      <c r="K70" s="44"/>
    </row>
    <row r="71" spans="1:11" ht="15" customHeight="1">
      <c r="A71" s="58"/>
      <c r="B71" s="57"/>
      <c r="C71" s="57"/>
      <c r="D71" s="53"/>
      <c r="E71" s="53"/>
      <c r="F71" s="53"/>
      <c r="G71" s="53"/>
      <c r="H71" s="18" t="s">
        <v>1</v>
      </c>
      <c r="I71" s="21">
        <v>0</v>
      </c>
      <c r="J71" s="22">
        <v>0</v>
      </c>
      <c r="K71" s="44"/>
    </row>
    <row r="72" spans="1:11" ht="15" customHeight="1">
      <c r="A72" s="58"/>
      <c r="B72" s="57"/>
      <c r="C72" s="57"/>
      <c r="D72" s="53"/>
      <c r="E72" s="53"/>
      <c r="F72" s="53"/>
      <c r="G72" s="53"/>
      <c r="H72" s="18" t="s">
        <v>2</v>
      </c>
      <c r="I72" s="21">
        <v>0</v>
      </c>
      <c r="J72" s="22">
        <v>0</v>
      </c>
      <c r="K72" s="44"/>
    </row>
    <row r="73" spans="1:11" ht="15" customHeight="1">
      <c r="A73" s="58"/>
      <c r="B73" s="57"/>
      <c r="C73" s="57"/>
      <c r="D73" s="53"/>
      <c r="E73" s="53"/>
      <c r="F73" s="53"/>
      <c r="G73" s="53"/>
      <c r="H73" s="26" t="s">
        <v>87</v>
      </c>
      <c r="I73" s="21">
        <v>0</v>
      </c>
      <c r="J73" s="22">
        <v>0</v>
      </c>
      <c r="K73" s="44"/>
    </row>
    <row r="74" spans="1:11" ht="33" customHeight="1">
      <c r="A74" s="58"/>
      <c r="B74" s="57"/>
      <c r="C74" s="57"/>
      <c r="D74" s="53"/>
      <c r="E74" s="53"/>
      <c r="F74" s="53"/>
      <c r="G74" s="53"/>
      <c r="H74" s="23" t="s">
        <v>5</v>
      </c>
      <c r="I74" s="24">
        <v>0</v>
      </c>
      <c r="J74" s="25">
        <v>0</v>
      </c>
      <c r="K74" s="45"/>
    </row>
    <row r="75" spans="1:11" ht="36" customHeight="1">
      <c r="A75" s="43" t="s">
        <v>99</v>
      </c>
      <c r="B75" s="18" t="s">
        <v>100</v>
      </c>
      <c r="C75" s="28"/>
      <c r="D75" s="29"/>
      <c r="E75" s="29"/>
      <c r="F75" s="29"/>
      <c r="G75" s="28"/>
      <c r="H75" s="18" t="s">
        <v>17</v>
      </c>
      <c r="I75" s="21">
        <f>SUM(I76:I80)</f>
        <v>200</v>
      </c>
      <c r="J75" s="21">
        <f>SUM(J76:J80)</f>
        <v>200</v>
      </c>
      <c r="K75" s="49"/>
    </row>
    <row r="76" spans="1:11" ht="15" customHeight="1">
      <c r="A76" s="44"/>
      <c r="B76" s="58" t="s">
        <v>101</v>
      </c>
      <c r="C76" s="28"/>
      <c r="D76" s="41"/>
      <c r="E76" s="29"/>
      <c r="F76" s="29"/>
      <c r="G76" s="28"/>
      <c r="H76" s="18" t="s">
        <v>3</v>
      </c>
      <c r="I76" s="21">
        <v>200</v>
      </c>
      <c r="J76" s="22">
        <v>200</v>
      </c>
      <c r="K76" s="49"/>
    </row>
    <row r="77" spans="1:11" ht="30.75" customHeight="1">
      <c r="A77" s="44"/>
      <c r="B77" s="58"/>
      <c r="C77" s="28"/>
      <c r="D77" s="41"/>
      <c r="E77" s="29"/>
      <c r="F77" s="29"/>
      <c r="G77" s="28"/>
      <c r="H77" s="18" t="s">
        <v>1</v>
      </c>
      <c r="I77" s="21">
        <v>0</v>
      </c>
      <c r="J77" s="22">
        <v>0</v>
      </c>
      <c r="K77" s="49"/>
    </row>
    <row r="78" spans="1:11" ht="29.25" customHeight="1">
      <c r="A78" s="44"/>
      <c r="B78" s="58"/>
      <c r="C78" s="44"/>
      <c r="D78" s="41"/>
      <c r="E78" s="41"/>
      <c r="F78" s="41"/>
      <c r="G78" s="44"/>
      <c r="H78" s="18" t="s">
        <v>2</v>
      </c>
      <c r="I78" s="21">
        <v>0</v>
      </c>
      <c r="J78" s="22">
        <v>0</v>
      </c>
      <c r="K78" s="49"/>
    </row>
    <row r="79" spans="1:11" ht="33.75" customHeight="1">
      <c r="A79" s="44"/>
      <c r="B79" s="49"/>
      <c r="C79" s="44"/>
      <c r="D79" s="41"/>
      <c r="E79" s="41"/>
      <c r="F79" s="41"/>
      <c r="G79" s="44"/>
      <c r="H79" s="18" t="s">
        <v>87</v>
      </c>
      <c r="I79" s="21">
        <v>0</v>
      </c>
      <c r="J79" s="22">
        <v>0</v>
      </c>
      <c r="K79" s="49"/>
    </row>
    <row r="80" spans="1:11" ht="66" customHeight="1">
      <c r="A80" s="45"/>
      <c r="B80" s="49"/>
      <c r="C80" s="45"/>
      <c r="D80" s="42"/>
      <c r="E80" s="42"/>
      <c r="F80" s="42"/>
      <c r="G80" s="45"/>
      <c r="H80" s="18" t="s">
        <v>5</v>
      </c>
      <c r="I80" s="21">
        <v>0</v>
      </c>
      <c r="J80" s="22">
        <v>0</v>
      </c>
      <c r="K80" s="49"/>
    </row>
    <row r="81" spans="1:11" ht="36" customHeight="1">
      <c r="A81" s="43" t="s">
        <v>105</v>
      </c>
      <c r="B81" s="46" t="s">
        <v>103</v>
      </c>
      <c r="C81" s="28"/>
      <c r="D81" s="29"/>
      <c r="E81" s="40">
        <v>3</v>
      </c>
      <c r="F81" s="40">
        <v>3</v>
      </c>
      <c r="G81" s="28"/>
      <c r="H81" s="18" t="s">
        <v>17</v>
      </c>
      <c r="I81" s="21">
        <f>SUM(I82:I86)</f>
        <v>18799.8</v>
      </c>
      <c r="J81" s="22">
        <f>SUM(J82:J86)</f>
        <v>18799.8</v>
      </c>
      <c r="K81" s="55" t="s">
        <v>115</v>
      </c>
    </row>
    <row r="82" spans="1:11" ht="15" customHeight="1">
      <c r="A82" s="44"/>
      <c r="B82" s="47"/>
      <c r="C82" s="28"/>
      <c r="D82" s="29"/>
      <c r="E82" s="41"/>
      <c r="F82" s="41"/>
      <c r="G82" s="28"/>
      <c r="H82" s="18" t="s">
        <v>3</v>
      </c>
      <c r="I82" s="21">
        <f>I88+I94</f>
        <v>799.8</v>
      </c>
      <c r="J82" s="21">
        <f>J88+J94</f>
        <v>799.8</v>
      </c>
      <c r="K82" s="49"/>
    </row>
    <row r="83" spans="1:11" ht="30.75" customHeight="1">
      <c r="A83" s="44"/>
      <c r="B83" s="47"/>
      <c r="C83" s="28"/>
      <c r="D83" s="29"/>
      <c r="E83" s="41"/>
      <c r="F83" s="41"/>
      <c r="G83" s="28"/>
      <c r="H83" s="18" t="s">
        <v>1</v>
      </c>
      <c r="I83" s="21">
        <v>0</v>
      </c>
      <c r="J83" s="22">
        <v>0</v>
      </c>
      <c r="K83" s="49"/>
    </row>
    <row r="84" spans="1:11" ht="29.25" customHeight="1">
      <c r="A84" s="44"/>
      <c r="B84" s="47"/>
      <c r="C84" s="44"/>
      <c r="D84" s="41"/>
      <c r="E84" s="41"/>
      <c r="F84" s="41"/>
      <c r="G84" s="44"/>
      <c r="H84" s="18" t="s">
        <v>2</v>
      </c>
      <c r="I84" s="21">
        <v>18000</v>
      </c>
      <c r="J84" s="22">
        <v>18000</v>
      </c>
      <c r="K84" s="49"/>
    </row>
    <row r="85" spans="1:11" ht="33.75" customHeight="1">
      <c r="A85" s="44"/>
      <c r="B85" s="47"/>
      <c r="C85" s="44"/>
      <c r="D85" s="41"/>
      <c r="E85" s="41"/>
      <c r="F85" s="41"/>
      <c r="G85" s="44"/>
      <c r="H85" s="18" t="s">
        <v>87</v>
      </c>
      <c r="I85" s="21">
        <v>0</v>
      </c>
      <c r="J85" s="22">
        <v>0</v>
      </c>
      <c r="K85" s="49"/>
    </row>
    <row r="86" spans="1:11" ht="66" customHeight="1">
      <c r="A86" s="45"/>
      <c r="B86" s="48"/>
      <c r="C86" s="45"/>
      <c r="D86" s="42"/>
      <c r="E86" s="42"/>
      <c r="F86" s="42"/>
      <c r="G86" s="45"/>
      <c r="H86" s="18" t="s">
        <v>5</v>
      </c>
      <c r="I86" s="21">
        <v>0</v>
      </c>
      <c r="J86" s="22">
        <v>0</v>
      </c>
      <c r="K86" s="49"/>
    </row>
    <row r="87" spans="1:11" ht="36" customHeight="1">
      <c r="A87" s="43" t="s">
        <v>104</v>
      </c>
      <c r="B87" s="46" t="s">
        <v>102</v>
      </c>
      <c r="C87" s="28"/>
      <c r="D87" s="29"/>
      <c r="E87" s="29"/>
      <c r="F87" s="40"/>
      <c r="G87" s="28"/>
      <c r="H87" s="18" t="s">
        <v>17</v>
      </c>
      <c r="I87" s="21">
        <f>SUM(I88:I92)</f>
        <v>18050</v>
      </c>
      <c r="J87" s="22">
        <f>SUM(J88:J92)</f>
        <v>18050</v>
      </c>
      <c r="K87" s="49"/>
    </row>
    <row r="88" spans="1:11" ht="15" customHeight="1">
      <c r="A88" s="44"/>
      <c r="B88" s="47"/>
      <c r="C88" s="28"/>
      <c r="D88" s="29"/>
      <c r="E88" s="29"/>
      <c r="F88" s="41"/>
      <c r="G88" s="44"/>
      <c r="H88" s="18" t="s">
        <v>3</v>
      </c>
      <c r="I88" s="21">
        <v>50</v>
      </c>
      <c r="J88" s="22">
        <v>50</v>
      </c>
      <c r="K88" s="49"/>
    </row>
    <row r="89" spans="1:11" ht="30.75" customHeight="1">
      <c r="A89" s="44"/>
      <c r="B89" s="47"/>
      <c r="C89" s="28"/>
      <c r="D89" s="29"/>
      <c r="E89" s="29"/>
      <c r="F89" s="41"/>
      <c r="G89" s="44"/>
      <c r="H89" s="18" t="s">
        <v>1</v>
      </c>
      <c r="I89" s="21">
        <v>0</v>
      </c>
      <c r="J89" s="22">
        <v>0</v>
      </c>
      <c r="K89" s="49"/>
    </row>
    <row r="90" spans="1:11" ht="29.25" customHeight="1">
      <c r="A90" s="44"/>
      <c r="B90" s="47"/>
      <c r="C90" s="44"/>
      <c r="D90" s="41"/>
      <c r="E90" s="41"/>
      <c r="F90" s="41"/>
      <c r="G90" s="44"/>
      <c r="H90" s="18" t="s">
        <v>2</v>
      </c>
      <c r="I90" s="21">
        <v>18000</v>
      </c>
      <c r="J90" s="22">
        <v>18000</v>
      </c>
      <c r="K90" s="49"/>
    </row>
    <row r="91" spans="1:11" ht="33.75" customHeight="1">
      <c r="A91" s="44"/>
      <c r="B91" s="47"/>
      <c r="C91" s="44"/>
      <c r="D91" s="41"/>
      <c r="E91" s="41"/>
      <c r="F91" s="41"/>
      <c r="G91" s="44"/>
      <c r="H91" s="18" t="s">
        <v>87</v>
      </c>
      <c r="I91" s="21">
        <v>0</v>
      </c>
      <c r="J91" s="22">
        <v>0</v>
      </c>
      <c r="K91" s="49"/>
    </row>
    <row r="92" spans="1:11" ht="66" customHeight="1">
      <c r="A92" s="45"/>
      <c r="B92" s="48"/>
      <c r="C92" s="45"/>
      <c r="D92" s="42"/>
      <c r="E92" s="42"/>
      <c r="F92" s="42"/>
      <c r="G92" s="45"/>
      <c r="H92" s="18" t="s">
        <v>5</v>
      </c>
      <c r="I92" s="21">
        <v>0</v>
      </c>
      <c r="J92" s="22">
        <v>0</v>
      </c>
      <c r="K92" s="49"/>
    </row>
    <row r="93" spans="1:11" ht="36" customHeight="1">
      <c r="A93" s="43" t="s">
        <v>106</v>
      </c>
      <c r="B93" s="46" t="s">
        <v>107</v>
      </c>
      <c r="C93" s="28"/>
      <c r="D93" s="29"/>
      <c r="E93" s="29"/>
      <c r="F93" s="40"/>
      <c r="G93" s="28"/>
      <c r="H93" s="18" t="s">
        <v>17</v>
      </c>
      <c r="I93" s="21">
        <f>SUM(I94:I98)</f>
        <v>749.8</v>
      </c>
      <c r="J93" s="22">
        <f>SUM(J94:J98)</f>
        <v>749.8</v>
      </c>
      <c r="K93" s="49"/>
    </row>
    <row r="94" spans="1:11" ht="15" customHeight="1">
      <c r="A94" s="44"/>
      <c r="B94" s="47"/>
      <c r="C94" s="28"/>
      <c r="D94" s="29"/>
      <c r="E94" s="29"/>
      <c r="F94" s="41"/>
      <c r="G94" s="44"/>
      <c r="H94" s="18" t="s">
        <v>3</v>
      </c>
      <c r="I94" s="21">
        <v>749.8</v>
      </c>
      <c r="J94" s="22">
        <v>749.8</v>
      </c>
      <c r="K94" s="49"/>
    </row>
    <row r="95" spans="1:11" ht="30.75" customHeight="1">
      <c r="A95" s="44"/>
      <c r="B95" s="47"/>
      <c r="C95" s="28"/>
      <c r="D95" s="29"/>
      <c r="E95" s="29"/>
      <c r="F95" s="41"/>
      <c r="G95" s="44"/>
      <c r="H95" s="18" t="s">
        <v>1</v>
      </c>
      <c r="I95" s="21">
        <v>0</v>
      </c>
      <c r="J95" s="22">
        <v>0</v>
      </c>
      <c r="K95" s="49"/>
    </row>
    <row r="96" spans="1:11" ht="29.25" customHeight="1">
      <c r="A96" s="44"/>
      <c r="B96" s="47"/>
      <c r="C96" s="44"/>
      <c r="D96" s="41"/>
      <c r="E96" s="41"/>
      <c r="F96" s="41"/>
      <c r="G96" s="44"/>
      <c r="H96" s="18" t="s">
        <v>2</v>
      </c>
      <c r="I96" s="21"/>
      <c r="J96" s="22"/>
      <c r="K96" s="49"/>
    </row>
    <row r="97" spans="1:11" ht="33.75" customHeight="1">
      <c r="A97" s="44"/>
      <c r="B97" s="47"/>
      <c r="C97" s="44"/>
      <c r="D97" s="41"/>
      <c r="E97" s="41"/>
      <c r="F97" s="41"/>
      <c r="G97" s="44"/>
      <c r="H97" s="18" t="s">
        <v>87</v>
      </c>
      <c r="I97" s="21">
        <v>0</v>
      </c>
      <c r="J97" s="22">
        <v>0</v>
      </c>
      <c r="K97" s="49"/>
    </row>
    <row r="98" spans="1:11" ht="66" customHeight="1">
      <c r="A98" s="45"/>
      <c r="B98" s="48"/>
      <c r="C98" s="45"/>
      <c r="D98" s="42"/>
      <c r="E98" s="42"/>
      <c r="F98" s="42"/>
      <c r="G98" s="45"/>
      <c r="H98" s="18" t="s">
        <v>5</v>
      </c>
      <c r="I98" s="21">
        <v>0</v>
      </c>
      <c r="J98" s="22">
        <v>0</v>
      </c>
      <c r="K98" s="49"/>
    </row>
    <row r="99" spans="1:11" ht="26.25" customHeight="1">
      <c r="A99" s="58" t="s">
        <v>54</v>
      </c>
      <c r="B99" s="50" t="s">
        <v>39</v>
      </c>
      <c r="C99" s="57" t="s">
        <v>112</v>
      </c>
      <c r="D99" s="53" t="s">
        <v>41</v>
      </c>
      <c r="E99" s="53">
        <v>5</v>
      </c>
      <c r="F99" s="53">
        <v>13</v>
      </c>
      <c r="G99" s="53"/>
      <c r="H99" s="18"/>
      <c r="I99" s="21"/>
      <c r="J99" s="21"/>
      <c r="K99" s="56"/>
    </row>
    <row r="100" spans="1:11" ht="30.75" customHeight="1">
      <c r="A100" s="58"/>
      <c r="B100" s="51"/>
      <c r="C100" s="57"/>
      <c r="D100" s="53"/>
      <c r="E100" s="53"/>
      <c r="F100" s="53"/>
      <c r="G100" s="53"/>
      <c r="H100" s="18"/>
      <c r="I100" s="21"/>
      <c r="J100" s="22"/>
      <c r="K100" s="44"/>
    </row>
    <row r="101" spans="1:11" ht="27" customHeight="1">
      <c r="A101" s="58"/>
      <c r="B101" s="51"/>
      <c r="C101" s="57"/>
      <c r="D101" s="53"/>
      <c r="E101" s="53"/>
      <c r="F101" s="53"/>
      <c r="G101" s="53"/>
      <c r="H101" s="18"/>
      <c r="I101" s="21"/>
      <c r="J101" s="22"/>
      <c r="K101" s="44"/>
    </row>
    <row r="102" spans="1:11" ht="24.75" customHeight="1">
      <c r="A102" s="58"/>
      <c r="B102" s="51"/>
      <c r="C102" s="57"/>
      <c r="D102" s="53"/>
      <c r="E102" s="53"/>
      <c r="F102" s="53"/>
      <c r="G102" s="53"/>
      <c r="H102" s="18"/>
      <c r="I102" s="21"/>
      <c r="J102" s="22"/>
      <c r="K102" s="44"/>
    </row>
    <row r="103" spans="1:11" ht="29.25" customHeight="1">
      <c r="A103" s="58"/>
      <c r="B103" s="51"/>
      <c r="C103" s="57"/>
      <c r="D103" s="53"/>
      <c r="E103" s="53"/>
      <c r="F103" s="53"/>
      <c r="G103" s="53"/>
      <c r="H103" s="18"/>
      <c r="I103" s="21"/>
      <c r="J103" s="22"/>
      <c r="K103" s="44"/>
    </row>
    <row r="104" spans="1:11" ht="33.75" customHeight="1">
      <c r="A104" s="58"/>
      <c r="B104" s="52"/>
      <c r="C104" s="57"/>
      <c r="D104" s="53"/>
      <c r="E104" s="53"/>
      <c r="F104" s="53"/>
      <c r="G104" s="53"/>
      <c r="H104" s="18"/>
      <c r="I104" s="21"/>
      <c r="J104" s="22"/>
      <c r="K104" s="45"/>
    </row>
    <row r="105" spans="1:11" ht="26.25" customHeight="1">
      <c r="A105" s="58" t="s">
        <v>62</v>
      </c>
      <c r="B105" s="50" t="s">
        <v>50</v>
      </c>
      <c r="C105" s="57" t="s">
        <v>40</v>
      </c>
      <c r="D105" s="53" t="s">
        <v>41</v>
      </c>
      <c r="E105" s="53">
        <v>8</v>
      </c>
      <c r="F105" s="53">
        <v>13</v>
      </c>
      <c r="G105" s="53" t="s">
        <v>117</v>
      </c>
      <c r="H105" s="18" t="s">
        <v>17</v>
      </c>
      <c r="I105" s="21">
        <f>SUM(I106:I110)</f>
        <v>166.3</v>
      </c>
      <c r="J105" s="21">
        <f>SUM(J106:J110)</f>
        <v>166.3</v>
      </c>
      <c r="K105" s="56"/>
    </row>
    <row r="106" spans="1:11" ht="15" customHeight="1">
      <c r="A106" s="58"/>
      <c r="B106" s="51"/>
      <c r="C106" s="57"/>
      <c r="D106" s="53"/>
      <c r="E106" s="53"/>
      <c r="F106" s="53"/>
      <c r="G106" s="53"/>
      <c r="H106" s="18" t="s">
        <v>3</v>
      </c>
      <c r="I106" s="21">
        <f>I112+I118</f>
        <v>166.3</v>
      </c>
      <c r="J106" s="21">
        <f>J112+J118</f>
        <v>166.3</v>
      </c>
      <c r="K106" s="44"/>
    </row>
    <row r="107" spans="1:11" ht="32.25" customHeight="1">
      <c r="A107" s="58"/>
      <c r="B107" s="51"/>
      <c r="C107" s="57"/>
      <c r="D107" s="53"/>
      <c r="E107" s="53"/>
      <c r="F107" s="53"/>
      <c r="G107" s="53"/>
      <c r="H107" s="18" t="s">
        <v>1</v>
      </c>
      <c r="I107" s="21"/>
      <c r="J107" s="22"/>
      <c r="K107" s="44"/>
    </row>
    <row r="108" spans="1:11" ht="24" customHeight="1">
      <c r="A108" s="58"/>
      <c r="B108" s="51"/>
      <c r="C108" s="57"/>
      <c r="D108" s="53"/>
      <c r="E108" s="53"/>
      <c r="F108" s="53"/>
      <c r="G108" s="53"/>
      <c r="H108" s="18" t="s">
        <v>2</v>
      </c>
      <c r="I108" s="21"/>
      <c r="J108" s="22"/>
      <c r="K108" s="44"/>
    </row>
    <row r="109" spans="1:11" ht="31.5" customHeight="1">
      <c r="A109" s="58"/>
      <c r="B109" s="51"/>
      <c r="C109" s="57"/>
      <c r="D109" s="53"/>
      <c r="E109" s="53"/>
      <c r="F109" s="53"/>
      <c r="G109" s="53"/>
      <c r="H109" s="18" t="s">
        <v>87</v>
      </c>
      <c r="I109" s="21"/>
      <c r="J109" s="22"/>
      <c r="K109" s="44"/>
    </row>
    <row r="110" spans="1:11" ht="31.5" customHeight="1">
      <c r="A110" s="58"/>
      <c r="B110" s="52"/>
      <c r="C110" s="57"/>
      <c r="D110" s="53"/>
      <c r="E110" s="53"/>
      <c r="F110" s="53"/>
      <c r="G110" s="53"/>
      <c r="H110" s="18" t="s">
        <v>5</v>
      </c>
      <c r="I110" s="21"/>
      <c r="J110" s="22"/>
      <c r="K110" s="45"/>
    </row>
    <row r="111" spans="1:11" ht="15" customHeight="1">
      <c r="A111" s="58" t="s">
        <v>63</v>
      </c>
      <c r="B111" s="50" t="s">
        <v>51</v>
      </c>
      <c r="C111" s="57"/>
      <c r="D111" s="53"/>
      <c r="E111" s="53"/>
      <c r="F111" s="53"/>
      <c r="G111" s="53"/>
      <c r="H111" s="18" t="s">
        <v>17</v>
      </c>
      <c r="I111" s="21">
        <f>SUM(I112:I115)</f>
        <v>166.3</v>
      </c>
      <c r="J111" s="21">
        <f>SUM(J112:J115)</f>
        <v>166.3</v>
      </c>
      <c r="K111" s="30"/>
    </row>
    <row r="112" spans="1:11" ht="15" customHeight="1">
      <c r="A112" s="58"/>
      <c r="B112" s="51"/>
      <c r="C112" s="57"/>
      <c r="D112" s="53"/>
      <c r="E112" s="53"/>
      <c r="F112" s="53"/>
      <c r="G112" s="53"/>
      <c r="H112" s="18" t="s">
        <v>3</v>
      </c>
      <c r="I112" s="21">
        <v>166.3</v>
      </c>
      <c r="J112" s="22">
        <v>166.3</v>
      </c>
      <c r="K112" s="28"/>
    </row>
    <row r="113" spans="1:11" ht="30" customHeight="1">
      <c r="A113" s="58"/>
      <c r="B113" s="51"/>
      <c r="C113" s="57"/>
      <c r="D113" s="53"/>
      <c r="E113" s="53"/>
      <c r="F113" s="53"/>
      <c r="G113" s="53"/>
      <c r="H113" s="18" t="s">
        <v>1</v>
      </c>
      <c r="I113" s="21">
        <v>0</v>
      </c>
      <c r="J113" s="22">
        <v>0</v>
      </c>
      <c r="K113" s="31" t="s">
        <v>116</v>
      </c>
    </row>
    <row r="114" spans="1:11" ht="27.75" customHeight="1">
      <c r="A114" s="58"/>
      <c r="B114" s="51"/>
      <c r="C114" s="57"/>
      <c r="D114" s="53"/>
      <c r="E114" s="53"/>
      <c r="F114" s="53"/>
      <c r="G114" s="53"/>
      <c r="H114" s="18" t="s">
        <v>2</v>
      </c>
      <c r="I114" s="21">
        <v>0</v>
      </c>
      <c r="J114" s="22">
        <v>0</v>
      </c>
      <c r="K114" s="28"/>
    </row>
    <row r="115" spans="1:11" ht="27.75" customHeight="1">
      <c r="A115" s="58"/>
      <c r="B115" s="51"/>
      <c r="C115" s="57"/>
      <c r="D115" s="53"/>
      <c r="E115" s="53"/>
      <c r="F115" s="53"/>
      <c r="G115" s="53"/>
      <c r="H115" s="18" t="s">
        <v>87</v>
      </c>
      <c r="I115" s="21">
        <v>0</v>
      </c>
      <c r="J115" s="22">
        <v>0</v>
      </c>
      <c r="K115" s="28"/>
    </row>
    <row r="116" spans="1:11" ht="43.5" customHeight="1">
      <c r="A116" s="58"/>
      <c r="B116" s="52"/>
      <c r="C116" s="57"/>
      <c r="D116" s="53"/>
      <c r="E116" s="53"/>
      <c r="F116" s="53"/>
      <c r="G116" s="53"/>
      <c r="H116" s="18" t="s">
        <v>5</v>
      </c>
      <c r="I116" s="21">
        <v>0</v>
      </c>
      <c r="J116" s="22">
        <v>0</v>
      </c>
      <c r="K116" s="27"/>
    </row>
    <row r="117" spans="1:11" ht="15" customHeight="1">
      <c r="A117" s="58" t="s">
        <v>108</v>
      </c>
      <c r="B117" s="50" t="s">
        <v>52</v>
      </c>
      <c r="C117" s="57"/>
      <c r="D117" s="53"/>
      <c r="E117" s="53"/>
      <c r="F117" s="53"/>
      <c r="G117" s="53"/>
      <c r="H117" s="18" t="s">
        <v>17</v>
      </c>
      <c r="I117" s="21">
        <v>0</v>
      </c>
      <c r="J117" s="22">
        <v>0</v>
      </c>
      <c r="K117" s="56"/>
    </row>
    <row r="118" spans="1:11" ht="15" customHeight="1">
      <c r="A118" s="58"/>
      <c r="B118" s="51"/>
      <c r="C118" s="57"/>
      <c r="D118" s="53"/>
      <c r="E118" s="53"/>
      <c r="F118" s="53"/>
      <c r="G118" s="53"/>
      <c r="H118" s="18" t="s">
        <v>3</v>
      </c>
      <c r="I118" s="21">
        <v>0</v>
      </c>
      <c r="J118" s="22">
        <v>0</v>
      </c>
      <c r="K118" s="44"/>
    </row>
    <row r="119" spans="1:11" ht="15" customHeight="1">
      <c r="A119" s="58"/>
      <c r="B119" s="51"/>
      <c r="C119" s="57"/>
      <c r="D119" s="53"/>
      <c r="E119" s="53"/>
      <c r="F119" s="53"/>
      <c r="G119" s="53"/>
      <c r="H119" s="18" t="s">
        <v>1</v>
      </c>
      <c r="I119" s="21">
        <v>0</v>
      </c>
      <c r="J119" s="22">
        <v>0</v>
      </c>
      <c r="K119" s="44"/>
    </row>
    <row r="120" spans="1:11" ht="30" customHeight="1">
      <c r="A120" s="58"/>
      <c r="B120" s="51"/>
      <c r="C120" s="57"/>
      <c r="D120" s="53"/>
      <c r="E120" s="53"/>
      <c r="F120" s="53"/>
      <c r="G120" s="53"/>
      <c r="H120" s="18" t="s">
        <v>2</v>
      </c>
      <c r="I120" s="21">
        <v>0</v>
      </c>
      <c r="J120" s="22">
        <v>0</v>
      </c>
      <c r="K120" s="44"/>
    </row>
    <row r="121" spans="1:11" ht="29.25" customHeight="1">
      <c r="A121" s="58"/>
      <c r="B121" s="51"/>
      <c r="C121" s="57"/>
      <c r="D121" s="53"/>
      <c r="E121" s="53"/>
      <c r="F121" s="53"/>
      <c r="G121" s="53"/>
      <c r="H121" s="18" t="s">
        <v>87</v>
      </c>
      <c r="I121" s="21">
        <v>0</v>
      </c>
      <c r="J121" s="22">
        <v>0</v>
      </c>
      <c r="K121" s="44"/>
    </row>
    <row r="122" spans="1:11" ht="38.25" customHeight="1">
      <c r="A122" s="58"/>
      <c r="B122" s="52"/>
      <c r="C122" s="57"/>
      <c r="D122" s="53"/>
      <c r="E122" s="53"/>
      <c r="F122" s="53"/>
      <c r="G122" s="53"/>
      <c r="H122" s="18" t="s">
        <v>5</v>
      </c>
      <c r="I122" s="21">
        <v>0</v>
      </c>
      <c r="J122" s="22">
        <v>0</v>
      </c>
      <c r="K122" s="45"/>
    </row>
    <row r="123" spans="1:11" ht="15" customHeight="1">
      <c r="A123" s="58" t="s">
        <v>110</v>
      </c>
      <c r="B123" s="50" t="s">
        <v>53</v>
      </c>
      <c r="C123" s="57" t="s">
        <v>111</v>
      </c>
      <c r="D123" s="53" t="s">
        <v>35</v>
      </c>
      <c r="E123" s="53">
        <v>130</v>
      </c>
      <c r="F123" s="53">
        <v>270</v>
      </c>
      <c r="G123" s="53" t="s">
        <v>118</v>
      </c>
      <c r="H123" s="18" t="s">
        <v>17</v>
      </c>
      <c r="I123" s="21">
        <v>0</v>
      </c>
      <c r="J123" s="22">
        <v>0</v>
      </c>
      <c r="K123" s="43" t="s">
        <v>109</v>
      </c>
    </row>
    <row r="124" spans="1:11" ht="15" customHeight="1">
      <c r="A124" s="58"/>
      <c r="B124" s="51"/>
      <c r="C124" s="57"/>
      <c r="D124" s="53"/>
      <c r="E124" s="53"/>
      <c r="F124" s="53"/>
      <c r="G124" s="53"/>
      <c r="H124" s="18" t="s">
        <v>3</v>
      </c>
      <c r="I124" s="21">
        <v>0</v>
      </c>
      <c r="J124" s="22">
        <v>0</v>
      </c>
      <c r="K124" s="44"/>
    </row>
    <row r="125" spans="1:11" ht="15" customHeight="1">
      <c r="A125" s="58"/>
      <c r="B125" s="51"/>
      <c r="C125" s="57"/>
      <c r="D125" s="53"/>
      <c r="E125" s="53"/>
      <c r="F125" s="53"/>
      <c r="G125" s="53"/>
      <c r="H125" s="18" t="s">
        <v>1</v>
      </c>
      <c r="I125" s="21">
        <v>0</v>
      </c>
      <c r="J125" s="22">
        <v>0</v>
      </c>
      <c r="K125" s="44"/>
    </row>
    <row r="126" spans="1:11" ht="15" customHeight="1">
      <c r="A126" s="58"/>
      <c r="B126" s="51"/>
      <c r="C126" s="57"/>
      <c r="D126" s="53"/>
      <c r="E126" s="53"/>
      <c r="F126" s="53"/>
      <c r="G126" s="53"/>
      <c r="H126" s="18" t="s">
        <v>2</v>
      </c>
      <c r="I126" s="21">
        <v>0</v>
      </c>
      <c r="J126" s="22">
        <v>0</v>
      </c>
      <c r="K126" s="44"/>
    </row>
    <row r="127" spans="1:11" ht="15" customHeight="1">
      <c r="A127" s="58"/>
      <c r="B127" s="51"/>
      <c r="C127" s="57"/>
      <c r="D127" s="53"/>
      <c r="E127" s="53"/>
      <c r="F127" s="53"/>
      <c r="G127" s="53"/>
      <c r="H127" s="18" t="s">
        <v>87</v>
      </c>
      <c r="I127" s="21">
        <v>0</v>
      </c>
      <c r="J127" s="22">
        <v>0</v>
      </c>
      <c r="K127" s="44"/>
    </row>
    <row r="128" spans="1:11" ht="119.25" customHeight="1">
      <c r="A128" s="58"/>
      <c r="B128" s="52"/>
      <c r="C128" s="57"/>
      <c r="D128" s="53"/>
      <c r="E128" s="53"/>
      <c r="F128" s="53"/>
      <c r="G128" s="53"/>
      <c r="H128" s="18" t="s">
        <v>5</v>
      </c>
      <c r="I128" s="21">
        <v>0</v>
      </c>
      <c r="J128" s="22">
        <v>0</v>
      </c>
      <c r="K128" s="45"/>
    </row>
    <row r="129" spans="1:11" ht="36.75" customHeight="1">
      <c r="A129" s="58" t="s">
        <v>54</v>
      </c>
      <c r="B129" s="58" t="s">
        <v>121</v>
      </c>
      <c r="C129" s="58" t="s">
        <v>55</v>
      </c>
      <c r="D129" s="53" t="s">
        <v>34</v>
      </c>
      <c r="E129" s="53">
        <v>30</v>
      </c>
      <c r="F129" s="53">
        <v>65</v>
      </c>
      <c r="G129" s="58" t="s">
        <v>56</v>
      </c>
      <c r="H129" s="18"/>
      <c r="I129" s="32"/>
      <c r="J129" s="32"/>
      <c r="K129" s="63"/>
    </row>
    <row r="130" spans="1:11" ht="21" customHeight="1">
      <c r="A130" s="58"/>
      <c r="B130" s="58"/>
      <c r="C130" s="58"/>
      <c r="D130" s="53"/>
      <c r="E130" s="53"/>
      <c r="F130" s="53"/>
      <c r="G130" s="58"/>
      <c r="H130" s="18"/>
      <c r="I130" s="32"/>
      <c r="J130" s="32"/>
      <c r="K130" s="67"/>
    </row>
    <row r="131" spans="1:11" ht="27" customHeight="1">
      <c r="A131" s="58"/>
      <c r="B131" s="58"/>
      <c r="C131" s="58"/>
      <c r="D131" s="53"/>
      <c r="E131" s="53"/>
      <c r="F131" s="53"/>
      <c r="G131" s="58"/>
      <c r="H131" s="18"/>
      <c r="I131" s="33"/>
      <c r="J131" s="33"/>
      <c r="K131" s="67"/>
    </row>
    <row r="132" spans="1:11" ht="33.75" customHeight="1">
      <c r="A132" s="58"/>
      <c r="B132" s="58"/>
      <c r="C132" s="58"/>
      <c r="D132" s="53"/>
      <c r="E132" s="53"/>
      <c r="F132" s="53"/>
      <c r="G132" s="58"/>
      <c r="H132" s="18"/>
      <c r="I132" s="33"/>
      <c r="J132" s="33"/>
      <c r="K132" s="67"/>
    </row>
    <row r="133" spans="1:11" ht="33.75" customHeight="1">
      <c r="A133" s="58"/>
      <c r="B133" s="58"/>
      <c r="C133" s="58"/>
      <c r="D133" s="53"/>
      <c r="E133" s="53"/>
      <c r="F133" s="53"/>
      <c r="G133" s="58"/>
      <c r="H133" s="18"/>
      <c r="I133" s="33"/>
      <c r="J133" s="33"/>
      <c r="K133" s="67"/>
    </row>
    <row r="134" spans="1:11" ht="15.75">
      <c r="A134" s="58"/>
      <c r="B134" s="58"/>
      <c r="C134" s="58"/>
      <c r="D134" s="53"/>
      <c r="E134" s="53"/>
      <c r="F134" s="53"/>
      <c r="G134" s="58"/>
      <c r="H134" s="18"/>
      <c r="I134" s="33"/>
      <c r="J134" s="33"/>
      <c r="K134" s="68"/>
    </row>
    <row r="135" spans="1:11" ht="28.5" customHeight="1">
      <c r="A135" s="46" t="s">
        <v>62</v>
      </c>
      <c r="B135" s="46" t="s">
        <v>58</v>
      </c>
      <c r="C135" s="46" t="s">
        <v>60</v>
      </c>
      <c r="D135" s="53" t="s">
        <v>34</v>
      </c>
      <c r="E135" s="63">
        <v>35</v>
      </c>
      <c r="F135" s="63">
        <v>64</v>
      </c>
      <c r="G135" s="58" t="s">
        <v>84</v>
      </c>
      <c r="H135" s="18"/>
      <c r="I135" s="32"/>
      <c r="J135" s="32"/>
      <c r="K135" s="46"/>
    </row>
    <row r="136" spans="1:11" ht="27" customHeight="1">
      <c r="A136" s="44"/>
      <c r="B136" s="44"/>
      <c r="C136" s="44"/>
      <c r="D136" s="53"/>
      <c r="E136" s="41"/>
      <c r="F136" s="41"/>
      <c r="G136" s="58"/>
      <c r="H136" s="18"/>
      <c r="I136" s="32"/>
      <c r="J136" s="32"/>
      <c r="K136" s="44"/>
    </row>
    <row r="137" spans="1:11" ht="15.75">
      <c r="A137" s="44"/>
      <c r="B137" s="44"/>
      <c r="C137" s="44"/>
      <c r="D137" s="53"/>
      <c r="E137" s="41"/>
      <c r="F137" s="41"/>
      <c r="G137" s="58"/>
      <c r="H137" s="18"/>
      <c r="I137" s="33"/>
      <c r="J137" s="33"/>
      <c r="K137" s="44"/>
    </row>
    <row r="138" spans="1:11" ht="15.75">
      <c r="A138" s="44"/>
      <c r="B138" s="44"/>
      <c r="C138" s="44"/>
      <c r="D138" s="53"/>
      <c r="E138" s="41"/>
      <c r="F138" s="41"/>
      <c r="G138" s="58"/>
      <c r="H138" s="18"/>
      <c r="I138" s="33"/>
      <c r="J138" s="33"/>
      <c r="K138" s="44"/>
    </row>
    <row r="139" spans="1:11" ht="15.75">
      <c r="A139" s="44"/>
      <c r="B139" s="44"/>
      <c r="C139" s="44"/>
      <c r="D139" s="53"/>
      <c r="E139" s="41"/>
      <c r="F139" s="41"/>
      <c r="G139" s="58"/>
      <c r="H139" s="18"/>
      <c r="I139" s="33"/>
      <c r="J139" s="33"/>
      <c r="K139" s="44"/>
    </row>
    <row r="140" spans="1:11" ht="33" customHeight="1">
      <c r="A140" s="45"/>
      <c r="B140" s="45"/>
      <c r="C140" s="45"/>
      <c r="D140" s="53"/>
      <c r="E140" s="42"/>
      <c r="F140" s="42"/>
      <c r="G140" s="58"/>
      <c r="H140" s="18"/>
      <c r="I140" s="33"/>
      <c r="J140" s="33"/>
      <c r="K140" s="45"/>
    </row>
    <row r="141" spans="1:11" ht="15.75" customHeight="1">
      <c r="A141" s="46" t="s">
        <v>63</v>
      </c>
      <c r="B141" s="46" t="s">
        <v>57</v>
      </c>
      <c r="C141" s="46" t="s">
        <v>59</v>
      </c>
      <c r="D141" s="63" t="s">
        <v>35</v>
      </c>
      <c r="E141" s="63">
        <v>1580</v>
      </c>
      <c r="F141" s="63">
        <v>3640</v>
      </c>
      <c r="G141" s="58" t="s">
        <v>56</v>
      </c>
      <c r="H141" s="18" t="s">
        <v>17</v>
      </c>
      <c r="I141" s="32">
        <v>192.1</v>
      </c>
      <c r="J141" s="32">
        <v>192.1</v>
      </c>
      <c r="K141" s="46"/>
    </row>
    <row r="142" spans="1:11" ht="16.5" customHeight="1">
      <c r="A142" s="44"/>
      <c r="B142" s="44"/>
      <c r="C142" s="44"/>
      <c r="D142" s="41"/>
      <c r="E142" s="41"/>
      <c r="F142" s="41"/>
      <c r="G142" s="58"/>
      <c r="H142" s="18" t="s">
        <v>3</v>
      </c>
      <c r="I142" s="32">
        <v>192.1</v>
      </c>
      <c r="J142" s="32">
        <v>192.1</v>
      </c>
      <c r="K142" s="44"/>
    </row>
    <row r="143" spans="1:11" ht="26.25" customHeight="1">
      <c r="A143" s="44"/>
      <c r="B143" s="44"/>
      <c r="C143" s="44"/>
      <c r="D143" s="41"/>
      <c r="E143" s="41"/>
      <c r="F143" s="41"/>
      <c r="G143" s="58"/>
      <c r="H143" s="18" t="s">
        <v>1</v>
      </c>
      <c r="I143" s="33">
        <v>0</v>
      </c>
      <c r="J143" s="33">
        <v>0</v>
      </c>
      <c r="K143" s="44"/>
    </row>
    <row r="144" spans="1:11" ht="15.75" customHeight="1">
      <c r="A144" s="44"/>
      <c r="B144" s="44"/>
      <c r="C144" s="44"/>
      <c r="D144" s="41"/>
      <c r="E144" s="41"/>
      <c r="F144" s="41"/>
      <c r="G144" s="58"/>
      <c r="H144" s="18" t="s">
        <v>2</v>
      </c>
      <c r="I144" s="33">
        <v>0</v>
      </c>
      <c r="J144" s="33">
        <v>0</v>
      </c>
      <c r="K144" s="44"/>
    </row>
    <row r="145" spans="1:11" ht="15.75" customHeight="1">
      <c r="A145" s="44"/>
      <c r="B145" s="44"/>
      <c r="C145" s="44"/>
      <c r="D145" s="41"/>
      <c r="E145" s="41"/>
      <c r="F145" s="41"/>
      <c r="G145" s="58"/>
      <c r="H145" s="18" t="s">
        <v>87</v>
      </c>
      <c r="I145" s="33">
        <v>0</v>
      </c>
      <c r="J145" s="33">
        <v>0</v>
      </c>
      <c r="K145" s="44"/>
    </row>
    <row r="146" spans="1:11" ht="30">
      <c r="A146" s="45"/>
      <c r="B146" s="45"/>
      <c r="C146" s="45"/>
      <c r="D146" s="42"/>
      <c r="E146" s="42"/>
      <c r="F146" s="42"/>
      <c r="G146" s="58"/>
      <c r="H146" s="18" t="s">
        <v>5</v>
      </c>
      <c r="I146" s="33">
        <v>0</v>
      </c>
      <c r="J146" s="33">
        <v>0</v>
      </c>
      <c r="K146" s="45"/>
    </row>
    <row r="147" spans="1:11" ht="15.75">
      <c r="A147" s="58" t="s">
        <v>70</v>
      </c>
      <c r="B147" s="61" t="s">
        <v>122</v>
      </c>
      <c r="C147" s="57" t="s">
        <v>71</v>
      </c>
      <c r="D147" s="53" t="s">
        <v>41</v>
      </c>
      <c r="E147" s="53" t="s">
        <v>86</v>
      </c>
      <c r="F147" s="53">
        <v>2</v>
      </c>
      <c r="G147" s="53"/>
      <c r="H147" s="18"/>
      <c r="I147" s="33"/>
      <c r="J147" s="33"/>
      <c r="K147" s="99"/>
    </row>
    <row r="148" spans="1:11" ht="15.75">
      <c r="A148" s="58"/>
      <c r="B148" s="98"/>
      <c r="C148" s="57"/>
      <c r="D148" s="53"/>
      <c r="E148" s="53"/>
      <c r="F148" s="53"/>
      <c r="G148" s="53"/>
      <c r="H148" s="18"/>
      <c r="I148" s="33"/>
      <c r="J148" s="33"/>
      <c r="K148" s="44"/>
    </row>
    <row r="149" spans="1:11" ht="15.75">
      <c r="A149" s="58"/>
      <c r="B149" s="98"/>
      <c r="C149" s="57"/>
      <c r="D149" s="53"/>
      <c r="E149" s="53"/>
      <c r="F149" s="53"/>
      <c r="G149" s="53"/>
      <c r="H149" s="18"/>
      <c r="I149" s="33"/>
      <c r="J149" s="33"/>
      <c r="K149" s="44"/>
    </row>
    <row r="150" spans="1:11" ht="21.75" customHeight="1">
      <c r="A150" s="58"/>
      <c r="B150" s="98"/>
      <c r="C150" s="57"/>
      <c r="D150" s="53"/>
      <c r="E150" s="53"/>
      <c r="F150" s="53"/>
      <c r="G150" s="53"/>
      <c r="H150" s="18"/>
      <c r="I150" s="33"/>
      <c r="J150" s="33"/>
      <c r="K150" s="44"/>
    </row>
    <row r="151" spans="1:11" ht="21.75" customHeight="1">
      <c r="A151" s="58"/>
      <c r="B151" s="98"/>
      <c r="C151" s="57"/>
      <c r="D151" s="53"/>
      <c r="E151" s="53"/>
      <c r="F151" s="53"/>
      <c r="G151" s="53"/>
      <c r="H151" s="34"/>
      <c r="I151" s="33"/>
      <c r="J151" s="33"/>
      <c r="K151" s="44"/>
    </row>
    <row r="152" spans="1:11" ht="28.5" customHeight="1">
      <c r="A152" s="58"/>
      <c r="B152" s="98"/>
      <c r="C152" s="57"/>
      <c r="D152" s="53"/>
      <c r="E152" s="53"/>
      <c r="F152" s="53"/>
      <c r="G152" s="53"/>
      <c r="H152" s="35"/>
      <c r="I152" s="33"/>
      <c r="J152" s="33"/>
      <c r="K152" s="44"/>
    </row>
    <row r="153" spans="1:11" ht="30.75" customHeight="1">
      <c r="A153" s="58" t="s">
        <v>73</v>
      </c>
      <c r="B153" s="63" t="s">
        <v>72</v>
      </c>
      <c r="C153" s="57" t="s">
        <v>77</v>
      </c>
      <c r="D153" s="53" t="s">
        <v>34</v>
      </c>
      <c r="E153" s="53" t="s">
        <v>78</v>
      </c>
      <c r="F153" s="53">
        <v>11.1</v>
      </c>
      <c r="G153" s="53"/>
      <c r="H153" s="18"/>
      <c r="I153" s="33"/>
      <c r="J153" s="33"/>
      <c r="K153" s="56"/>
    </row>
    <row r="154" spans="1:11" ht="15" customHeight="1">
      <c r="A154" s="58"/>
      <c r="B154" s="67"/>
      <c r="C154" s="57"/>
      <c r="D154" s="53"/>
      <c r="E154" s="53"/>
      <c r="F154" s="53"/>
      <c r="G154" s="53"/>
      <c r="H154" s="18"/>
      <c r="I154" s="33"/>
      <c r="J154" s="33"/>
      <c r="K154" s="44"/>
    </row>
    <row r="155" spans="1:11" ht="30.75" customHeight="1">
      <c r="A155" s="58"/>
      <c r="B155" s="67"/>
      <c r="C155" s="57"/>
      <c r="D155" s="53"/>
      <c r="E155" s="53"/>
      <c r="F155" s="53"/>
      <c r="G155" s="53"/>
      <c r="H155" s="18"/>
      <c r="I155" s="33"/>
      <c r="J155" s="33"/>
      <c r="K155" s="44"/>
    </row>
    <row r="156" spans="1:11" ht="18" customHeight="1">
      <c r="A156" s="58"/>
      <c r="B156" s="67"/>
      <c r="C156" s="57"/>
      <c r="D156" s="53"/>
      <c r="E156" s="53"/>
      <c r="F156" s="53"/>
      <c r="G156" s="53"/>
      <c r="H156" s="18"/>
      <c r="I156" s="33"/>
      <c r="J156" s="33"/>
      <c r="K156" s="44"/>
    </row>
    <row r="157" spans="1:11" ht="18" customHeight="1">
      <c r="A157" s="58"/>
      <c r="B157" s="67"/>
      <c r="C157" s="57"/>
      <c r="D157" s="53"/>
      <c r="E157" s="53"/>
      <c r="F157" s="53"/>
      <c r="G157" s="53"/>
      <c r="H157" s="34"/>
      <c r="I157" s="33"/>
      <c r="J157" s="33"/>
      <c r="K157" s="44"/>
    </row>
    <row r="158" spans="1:11" ht="26.25" customHeight="1">
      <c r="A158" s="58"/>
      <c r="B158" s="67"/>
      <c r="C158" s="57"/>
      <c r="D158" s="53"/>
      <c r="E158" s="53"/>
      <c r="F158" s="53"/>
      <c r="G158" s="53"/>
      <c r="H158" s="35"/>
      <c r="I158" s="33"/>
      <c r="J158" s="33"/>
      <c r="K158" s="44"/>
    </row>
    <row r="159" spans="1:11" ht="34.5" customHeight="1">
      <c r="A159" s="58" t="s">
        <v>74</v>
      </c>
      <c r="B159" s="50" t="s">
        <v>75</v>
      </c>
      <c r="C159" s="57" t="s">
        <v>76</v>
      </c>
      <c r="D159" s="53" t="s">
        <v>41</v>
      </c>
      <c r="E159" s="53" t="s">
        <v>85</v>
      </c>
      <c r="F159" s="53">
        <v>2</v>
      </c>
      <c r="G159" s="53"/>
      <c r="H159" s="18" t="s">
        <v>17</v>
      </c>
      <c r="I159" s="36">
        <f>SUM(I160:I164)</f>
        <v>1890.5</v>
      </c>
      <c r="J159" s="36">
        <v>1890.5</v>
      </c>
      <c r="K159" s="69" t="s">
        <v>113</v>
      </c>
    </row>
    <row r="160" spans="1:11" ht="43.5" customHeight="1">
      <c r="A160" s="58"/>
      <c r="B160" s="51"/>
      <c r="C160" s="57"/>
      <c r="D160" s="53"/>
      <c r="E160" s="53"/>
      <c r="F160" s="53"/>
      <c r="G160" s="53"/>
      <c r="H160" s="18" t="s">
        <v>3</v>
      </c>
      <c r="I160" s="36">
        <v>309</v>
      </c>
      <c r="J160" s="36">
        <v>309</v>
      </c>
      <c r="K160" s="70"/>
    </row>
    <row r="161" spans="1:11" ht="55.5" customHeight="1">
      <c r="A161" s="58"/>
      <c r="B161" s="51"/>
      <c r="C161" s="57"/>
      <c r="D161" s="53"/>
      <c r="E161" s="53"/>
      <c r="F161" s="53"/>
      <c r="G161" s="53"/>
      <c r="H161" s="18" t="s">
        <v>1</v>
      </c>
      <c r="I161" s="36">
        <v>370.3</v>
      </c>
      <c r="J161" s="36">
        <v>370.3</v>
      </c>
      <c r="K161" s="70"/>
    </row>
    <row r="162" spans="1:11" ht="33" customHeight="1">
      <c r="A162" s="58"/>
      <c r="B162" s="51"/>
      <c r="C162" s="57"/>
      <c r="D162" s="53"/>
      <c r="E162" s="53"/>
      <c r="F162" s="53"/>
      <c r="G162" s="53"/>
      <c r="H162" s="18" t="s">
        <v>2</v>
      </c>
      <c r="I162" s="36">
        <v>289.6</v>
      </c>
      <c r="J162" s="36">
        <v>289.6</v>
      </c>
      <c r="K162" s="70"/>
    </row>
    <row r="163" spans="1:11" ht="38.25" customHeight="1">
      <c r="A163" s="58"/>
      <c r="B163" s="51"/>
      <c r="C163" s="57"/>
      <c r="D163" s="53"/>
      <c r="E163" s="53"/>
      <c r="F163" s="53"/>
      <c r="G163" s="53"/>
      <c r="H163" s="34" t="s">
        <v>87</v>
      </c>
      <c r="I163" s="36">
        <v>0</v>
      </c>
      <c r="J163" s="36">
        <v>0</v>
      </c>
      <c r="K163" s="70"/>
    </row>
    <row r="164" spans="1:11" ht="42.75" customHeight="1">
      <c r="A164" s="58"/>
      <c r="B164" s="51"/>
      <c r="C164" s="57"/>
      <c r="D164" s="53"/>
      <c r="E164" s="53"/>
      <c r="F164" s="53"/>
      <c r="G164" s="53"/>
      <c r="H164" s="35" t="s">
        <v>5</v>
      </c>
      <c r="I164" s="36">
        <v>921.6</v>
      </c>
      <c r="J164" s="36">
        <v>921.6</v>
      </c>
      <c r="K164" s="70"/>
    </row>
    <row r="165" spans="1:11" ht="15" customHeight="1">
      <c r="A165" s="46"/>
      <c r="B165" s="75" t="s">
        <v>24</v>
      </c>
      <c r="C165" s="76"/>
      <c r="D165" s="76"/>
      <c r="E165" s="76"/>
      <c r="F165" s="76"/>
      <c r="G165" s="77"/>
      <c r="H165" s="18" t="s">
        <v>17</v>
      </c>
      <c r="I165" s="37">
        <f>I31+I81+I105+I141+I159</f>
        <v>29498.3</v>
      </c>
      <c r="J165" s="37">
        <f>J31+J81+J105+J141+J159</f>
        <v>29498.3</v>
      </c>
      <c r="K165" s="63"/>
    </row>
    <row r="166" spans="1:11" ht="15">
      <c r="A166" s="47"/>
      <c r="B166" s="78"/>
      <c r="C166" s="79"/>
      <c r="D166" s="79"/>
      <c r="E166" s="79"/>
      <c r="F166" s="79"/>
      <c r="G166" s="80"/>
      <c r="H166" s="18" t="s">
        <v>3</v>
      </c>
      <c r="I166" s="37">
        <f>I32+I82+I106+I124+I142+I160</f>
        <v>9916.8</v>
      </c>
      <c r="J166" s="37">
        <f>J32+J82+J106+J124+J142+J160</f>
        <v>9916.8</v>
      </c>
      <c r="K166" s="67"/>
    </row>
    <row r="167" spans="1:11" ht="30">
      <c r="A167" s="47"/>
      <c r="B167" s="78"/>
      <c r="C167" s="79"/>
      <c r="D167" s="79"/>
      <c r="E167" s="79"/>
      <c r="F167" s="79"/>
      <c r="G167" s="80"/>
      <c r="H167" s="18" t="s">
        <v>1</v>
      </c>
      <c r="I167" s="37">
        <f>I143+I161</f>
        <v>370.3</v>
      </c>
      <c r="J167" s="37">
        <f>J143+J161</f>
        <v>370.3</v>
      </c>
      <c r="K167" s="67"/>
    </row>
    <row r="168" spans="1:11" ht="21" customHeight="1">
      <c r="A168" s="47"/>
      <c r="B168" s="78"/>
      <c r="C168" s="79"/>
      <c r="D168" s="79"/>
      <c r="E168" s="79"/>
      <c r="F168" s="79"/>
      <c r="G168" s="80"/>
      <c r="H168" s="18" t="s">
        <v>2</v>
      </c>
      <c r="I168" s="37">
        <f>I34+I84+I144+I162</f>
        <v>18289.6</v>
      </c>
      <c r="J168" s="37">
        <f>J34+J84+J144+J162</f>
        <v>18289.6</v>
      </c>
      <c r="K168" s="67"/>
    </row>
    <row r="169" spans="1:11" ht="21" customHeight="1">
      <c r="A169" s="47"/>
      <c r="B169" s="78"/>
      <c r="C169" s="79"/>
      <c r="D169" s="79"/>
      <c r="E169" s="79"/>
      <c r="F169" s="79"/>
      <c r="G169" s="80"/>
      <c r="H169" s="18" t="s">
        <v>87</v>
      </c>
      <c r="I169" s="37">
        <v>0</v>
      </c>
      <c r="J169" s="38">
        <v>0</v>
      </c>
      <c r="K169" s="67"/>
    </row>
    <row r="170" spans="1:11" ht="30">
      <c r="A170" s="48"/>
      <c r="B170" s="81"/>
      <c r="C170" s="82"/>
      <c r="D170" s="82"/>
      <c r="E170" s="82"/>
      <c r="F170" s="82"/>
      <c r="G170" s="83"/>
      <c r="H170" s="18" t="s">
        <v>5</v>
      </c>
      <c r="I170" s="39">
        <f>I164</f>
        <v>921.6</v>
      </c>
      <c r="J170" s="39">
        <f>J164</f>
        <v>921.6</v>
      </c>
      <c r="K170" s="68"/>
    </row>
    <row r="171" spans="1:11" ht="19.5" customHeight="1">
      <c r="A171" s="54" t="s">
        <v>18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</row>
    <row r="172" spans="1:11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16"/>
      <c r="K172" s="3"/>
    </row>
    <row r="173" spans="2:7" ht="30" customHeight="1">
      <c r="B173" s="1" t="s">
        <v>25</v>
      </c>
      <c r="C173" s="1"/>
      <c r="D173" s="74" t="s">
        <v>26</v>
      </c>
      <c r="E173" s="74"/>
      <c r="F173" s="74" t="s">
        <v>27</v>
      </c>
      <c r="G173" s="74"/>
    </row>
    <row r="174" ht="15.75">
      <c r="B174" s="6" t="s">
        <v>28</v>
      </c>
    </row>
    <row r="175" spans="4:12" s="8" customFormat="1" ht="18.75">
      <c r="D175" s="12"/>
      <c r="E175" s="12"/>
      <c r="F175" s="12"/>
      <c r="J175" s="17"/>
      <c r="L175"/>
    </row>
    <row r="176" spans="2:12" s="8" customFormat="1" ht="18.75">
      <c r="B176" s="8" t="s">
        <v>31</v>
      </c>
      <c r="D176" s="12"/>
      <c r="E176" s="12"/>
      <c r="F176" s="12"/>
      <c r="J176" s="17"/>
      <c r="L176"/>
    </row>
    <row r="177" spans="2:12" s="8" customFormat="1" ht="18.75">
      <c r="B177" s="8" t="s">
        <v>123</v>
      </c>
      <c r="C177" s="102"/>
      <c r="D177" s="100" t="s">
        <v>124</v>
      </c>
      <c r="E177" s="101"/>
      <c r="F177" s="101"/>
      <c r="G177" s="101"/>
      <c r="J177" s="17"/>
      <c r="L177"/>
    </row>
    <row r="178" spans="2:12" s="8" customFormat="1" ht="18.75">
      <c r="B178" s="6" t="s">
        <v>30</v>
      </c>
      <c r="D178" s="12"/>
      <c r="E178" s="12"/>
      <c r="F178" s="12"/>
      <c r="J178" s="17"/>
      <c r="L178"/>
    </row>
    <row r="179" spans="4:10" s="8" customFormat="1" ht="18.75">
      <c r="D179" s="12"/>
      <c r="E179" s="12"/>
      <c r="F179" s="12"/>
      <c r="J179" s="17"/>
    </row>
    <row r="180" ht="18.75">
      <c r="L180" s="8"/>
    </row>
    <row r="181" ht="18.75">
      <c r="L181" s="8"/>
    </row>
    <row r="182" ht="18.75">
      <c r="L182" s="8"/>
    </row>
    <row r="183" ht="18.75">
      <c r="L183" s="8"/>
    </row>
  </sheetData>
  <sheetProtection/>
  <mergeCells count="231">
    <mergeCell ref="D177:G177"/>
    <mergeCell ref="G159:G164"/>
    <mergeCell ref="K159:K164"/>
    <mergeCell ref="G153:G158"/>
    <mergeCell ref="G129:G134"/>
    <mergeCell ref="C129:C134"/>
    <mergeCell ref="D129:D134"/>
    <mergeCell ref="E129:E134"/>
    <mergeCell ref="F129:F134"/>
    <mergeCell ref="K129:K134"/>
    <mergeCell ref="D159:D164"/>
    <mergeCell ref="K165:K170"/>
    <mergeCell ref="K153:K158"/>
    <mergeCell ref="K147:K152"/>
    <mergeCell ref="G147:G152"/>
    <mergeCell ref="G135:G140"/>
    <mergeCell ref="A153:A158"/>
    <mergeCell ref="C153:C158"/>
    <mergeCell ref="A159:A164"/>
    <mergeCell ref="B159:B164"/>
    <mergeCell ref="C159:C164"/>
    <mergeCell ref="F159:F164"/>
    <mergeCell ref="D153:D158"/>
    <mergeCell ref="E153:E158"/>
    <mergeCell ref="F153:F158"/>
    <mergeCell ref="A147:A152"/>
    <mergeCell ref="C147:C152"/>
    <mergeCell ref="D147:D152"/>
    <mergeCell ref="E147:E152"/>
    <mergeCell ref="F147:F152"/>
    <mergeCell ref="A129:A134"/>
    <mergeCell ref="B129:B134"/>
    <mergeCell ref="B147:B152"/>
    <mergeCell ref="B153:B158"/>
    <mergeCell ref="K135:K140"/>
    <mergeCell ref="A141:A146"/>
    <mergeCell ref="B141:B146"/>
    <mergeCell ref="C141:C146"/>
    <mergeCell ref="D141:D146"/>
    <mergeCell ref="E141:E146"/>
    <mergeCell ref="A135:A140"/>
    <mergeCell ref="B135:B140"/>
    <mergeCell ref="C135:C140"/>
    <mergeCell ref="D135:D140"/>
    <mergeCell ref="E135:E140"/>
    <mergeCell ref="F135:F140"/>
    <mergeCell ref="D99:D104"/>
    <mergeCell ref="E31:E36"/>
    <mergeCell ref="F31:F36"/>
    <mergeCell ref="K141:K146"/>
    <mergeCell ref="F141:F146"/>
    <mergeCell ref="G141:G146"/>
    <mergeCell ref="F111:F116"/>
    <mergeCell ref="H41:H42"/>
    <mergeCell ref="D117:D122"/>
    <mergeCell ref="A111:A116"/>
    <mergeCell ref="C111:C116"/>
    <mergeCell ref="F13:F15"/>
    <mergeCell ref="C16:C18"/>
    <mergeCell ref="D16:D18"/>
    <mergeCell ref="C50:C55"/>
    <mergeCell ref="E69:E74"/>
    <mergeCell ref="F50:F55"/>
    <mergeCell ref="E105:E110"/>
    <mergeCell ref="K44:K49"/>
    <mergeCell ref="G44:G49"/>
    <mergeCell ref="A123:A128"/>
    <mergeCell ref="C123:C128"/>
    <mergeCell ref="D123:D128"/>
    <mergeCell ref="E123:E128"/>
    <mergeCell ref="F123:F128"/>
    <mergeCell ref="G117:G122"/>
    <mergeCell ref="F87:F92"/>
    <mergeCell ref="B123:B128"/>
    <mergeCell ref="A13:A18"/>
    <mergeCell ref="B13:B18"/>
    <mergeCell ref="G16:G18"/>
    <mergeCell ref="E16:E18"/>
    <mergeCell ref="I61:I62"/>
    <mergeCell ref="J61:J62"/>
    <mergeCell ref="B45:B49"/>
    <mergeCell ref="B51:B55"/>
    <mergeCell ref="F44:F49"/>
    <mergeCell ref="E25:E30"/>
    <mergeCell ref="A5:K5"/>
    <mergeCell ref="A6:K6"/>
    <mergeCell ref="A7:K7"/>
    <mergeCell ref="A8:K8"/>
    <mergeCell ref="A19:A24"/>
    <mergeCell ref="B19:B24"/>
    <mergeCell ref="C19:C24"/>
    <mergeCell ref="D19:D24"/>
    <mergeCell ref="E19:E24"/>
    <mergeCell ref="A11:A12"/>
    <mergeCell ref="G11:G12"/>
    <mergeCell ref="H11:H12"/>
    <mergeCell ref="B11:B12"/>
    <mergeCell ref="C11:C12"/>
    <mergeCell ref="D11:D12"/>
    <mergeCell ref="F16:F18"/>
    <mergeCell ref="G13:G15"/>
    <mergeCell ref="C13:C15"/>
    <mergeCell ref="D13:D15"/>
    <mergeCell ref="E13:E15"/>
    <mergeCell ref="K11:K12"/>
    <mergeCell ref="B31:B36"/>
    <mergeCell ref="A69:A74"/>
    <mergeCell ref="D50:D55"/>
    <mergeCell ref="A37:A43"/>
    <mergeCell ref="C37:C43"/>
    <mergeCell ref="D37:D43"/>
    <mergeCell ref="B70:B74"/>
    <mergeCell ref="F19:F24"/>
    <mergeCell ref="E11:F11"/>
    <mergeCell ref="A9:K9"/>
    <mergeCell ref="I11:J11"/>
    <mergeCell ref="G25:G30"/>
    <mergeCell ref="K25:K30"/>
    <mergeCell ref="K31:K36"/>
    <mergeCell ref="D25:D30"/>
    <mergeCell ref="G19:G24"/>
    <mergeCell ref="F25:F30"/>
    <mergeCell ref="K19:K24"/>
    <mergeCell ref="K13:K18"/>
    <mergeCell ref="A165:A170"/>
    <mergeCell ref="B165:G170"/>
    <mergeCell ref="A31:A36"/>
    <mergeCell ref="B38:B43"/>
    <mergeCell ref="F56:F62"/>
    <mergeCell ref="F69:F74"/>
    <mergeCell ref="D105:D110"/>
    <mergeCell ref="F81:F86"/>
    <mergeCell ref="G105:G110"/>
    <mergeCell ref="C105:C110"/>
    <mergeCell ref="F173:G173"/>
    <mergeCell ref="D173:E173"/>
    <mergeCell ref="E56:E62"/>
    <mergeCell ref="D69:D74"/>
    <mergeCell ref="G56:G62"/>
    <mergeCell ref="G69:G74"/>
    <mergeCell ref="E117:E122"/>
    <mergeCell ref="F117:F122"/>
    <mergeCell ref="G123:G128"/>
    <mergeCell ref="E159:E164"/>
    <mergeCell ref="A105:A110"/>
    <mergeCell ref="B111:B116"/>
    <mergeCell ref="A117:A122"/>
    <mergeCell ref="C117:C122"/>
    <mergeCell ref="A99:A104"/>
    <mergeCell ref="B87:B92"/>
    <mergeCell ref="C90:C92"/>
    <mergeCell ref="C99:C104"/>
    <mergeCell ref="E99:E104"/>
    <mergeCell ref="B99:B104"/>
    <mergeCell ref="F99:F104"/>
    <mergeCell ref="E37:E43"/>
    <mergeCell ref="K69:K74"/>
    <mergeCell ref="K63:K68"/>
    <mergeCell ref="G78:G80"/>
    <mergeCell ref="K75:K80"/>
    <mergeCell ref="K37:K43"/>
    <mergeCell ref="F37:F43"/>
    <mergeCell ref="K50:K55"/>
    <mergeCell ref="K56:K61"/>
    <mergeCell ref="C44:C49"/>
    <mergeCell ref="A44:A49"/>
    <mergeCell ref="K99:K104"/>
    <mergeCell ref="A25:A30"/>
    <mergeCell ref="B25:B30"/>
    <mergeCell ref="C25:C30"/>
    <mergeCell ref="G99:G104"/>
    <mergeCell ref="C31:C36"/>
    <mergeCell ref="H61:H62"/>
    <mergeCell ref="D31:D36"/>
    <mergeCell ref="I41:I42"/>
    <mergeCell ref="J41:J42"/>
    <mergeCell ref="F63:F68"/>
    <mergeCell ref="G63:G68"/>
    <mergeCell ref="E44:E49"/>
    <mergeCell ref="D44:D49"/>
    <mergeCell ref="D56:D62"/>
    <mergeCell ref="G50:G55"/>
    <mergeCell ref="G31:G36"/>
    <mergeCell ref="G37:G43"/>
    <mergeCell ref="A75:A80"/>
    <mergeCell ref="B76:B80"/>
    <mergeCell ref="C78:C80"/>
    <mergeCell ref="E78:E80"/>
    <mergeCell ref="C69:C74"/>
    <mergeCell ref="F78:F80"/>
    <mergeCell ref="D76:D80"/>
    <mergeCell ref="A63:A68"/>
    <mergeCell ref="C63:C68"/>
    <mergeCell ref="D63:D68"/>
    <mergeCell ref="E63:E68"/>
    <mergeCell ref="B64:B68"/>
    <mergeCell ref="A50:A55"/>
    <mergeCell ref="E50:E55"/>
    <mergeCell ref="A56:A62"/>
    <mergeCell ref="B56:B62"/>
    <mergeCell ref="C56:C62"/>
    <mergeCell ref="A171:K171"/>
    <mergeCell ref="A81:A86"/>
    <mergeCell ref="K81:K86"/>
    <mergeCell ref="C84:C86"/>
    <mergeCell ref="D84:D86"/>
    <mergeCell ref="K117:K122"/>
    <mergeCell ref="G84:G86"/>
    <mergeCell ref="B81:B86"/>
    <mergeCell ref="A87:A92"/>
    <mergeCell ref="K105:K110"/>
    <mergeCell ref="D90:D92"/>
    <mergeCell ref="E90:E92"/>
    <mergeCell ref="K123:K128"/>
    <mergeCell ref="B105:B110"/>
    <mergeCell ref="D111:D116"/>
    <mergeCell ref="E111:E116"/>
    <mergeCell ref="F105:F110"/>
    <mergeCell ref="B117:B122"/>
    <mergeCell ref="G111:G116"/>
    <mergeCell ref="G88:G92"/>
    <mergeCell ref="E81:E86"/>
    <mergeCell ref="A93:A98"/>
    <mergeCell ref="B93:B98"/>
    <mergeCell ref="F93:F98"/>
    <mergeCell ref="K93:K98"/>
    <mergeCell ref="G94:G98"/>
    <mergeCell ref="C96:C98"/>
    <mergeCell ref="D96:D98"/>
    <mergeCell ref="E96:E98"/>
    <mergeCell ref="K87:K92"/>
  </mergeCells>
  <printOptions horizontalCentered="1"/>
  <pageMargins left="0.31496062992125984" right="0.11811023622047245" top="0.15748031496062992" bottom="0.15748031496062992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УКСМП7</cp:lastModifiedBy>
  <cp:lastPrinted>2018-04-23T09:25:56Z</cp:lastPrinted>
  <dcterms:created xsi:type="dcterms:W3CDTF">1996-10-08T23:32:33Z</dcterms:created>
  <dcterms:modified xsi:type="dcterms:W3CDTF">2018-04-23T09:31:43Z</dcterms:modified>
  <cp:category/>
  <cp:version/>
  <cp:contentType/>
  <cp:contentStatus/>
</cp:coreProperties>
</file>